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nte Grabić\Desktop\Primorski Dolac\Financijski izvještaji\Financ izvj za 2024\"/>
    </mc:Choice>
  </mc:AlternateContent>
  <xr:revisionPtr revIDLastSave="0" documentId="13_ncr:1_{27510FBF-15C8-43B1-8E7F-65AD6798AE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H305" i="9"/>
  <c r="G305" i="9"/>
  <c r="E305" i="9" s="1"/>
  <c r="B305" i="9" s="1"/>
  <c r="F305" i="9"/>
  <c r="H304" i="9"/>
  <c r="G304" i="9"/>
  <c r="F304" i="9"/>
  <c r="H303" i="9"/>
  <c r="G303" i="9"/>
  <c r="E303" i="9" s="1"/>
  <c r="B303" i="9" s="1"/>
  <c r="F303" i="9"/>
  <c r="H302" i="9"/>
  <c r="G302" i="9"/>
  <c r="F302" i="9"/>
  <c r="H301" i="9"/>
  <c r="G301" i="9"/>
  <c r="E301" i="9" s="1"/>
  <c r="F301" i="9"/>
  <c r="H300" i="9"/>
  <c r="G300" i="9"/>
  <c r="F300" i="9"/>
  <c r="H299" i="9"/>
  <c r="G299" i="9"/>
  <c r="F299" i="9"/>
  <c r="H298" i="9"/>
  <c r="G298" i="9"/>
  <c r="F298" i="9"/>
  <c r="H297" i="9"/>
  <c r="G297" i="9"/>
  <c r="F297" i="9"/>
  <c r="H296" i="9"/>
  <c r="G296" i="9"/>
  <c r="F296" i="9"/>
  <c r="H295" i="9"/>
  <c r="G295" i="9"/>
  <c r="E295" i="9" s="1"/>
  <c r="B295" i="9" s="1"/>
  <c r="F295" i="9"/>
  <c r="H294" i="9"/>
  <c r="G294" i="9"/>
  <c r="F294" i="9"/>
  <c r="H293" i="9"/>
  <c r="G293" i="9"/>
  <c r="F293" i="9"/>
  <c r="H292" i="9"/>
  <c r="G292" i="9"/>
  <c r="F292" i="9"/>
  <c r="H291" i="9"/>
  <c r="G291" i="9"/>
  <c r="E291" i="9" s="1"/>
  <c r="B291" i="9" s="1"/>
  <c r="F291" i="9"/>
  <c r="F290" i="9"/>
  <c r="F289" i="9"/>
  <c r="H288" i="9"/>
  <c r="G288" i="9"/>
  <c r="F288" i="9"/>
  <c r="H287" i="9"/>
  <c r="G287" i="9"/>
  <c r="E287" i="9" s="1"/>
  <c r="B287" i="9" s="1"/>
  <c r="F287" i="9"/>
  <c r="H286" i="9"/>
  <c r="G286" i="9"/>
  <c r="E286" i="9" s="1"/>
  <c r="F286" i="9"/>
  <c r="H285" i="9"/>
  <c r="G285" i="9"/>
  <c r="F285" i="9"/>
  <c r="F284" i="9"/>
  <c r="H283" i="9"/>
  <c r="E283" i="9" s="1"/>
  <c r="B283" i="9" s="1"/>
  <c r="G283" i="9"/>
  <c r="F283" i="9"/>
  <c r="H282" i="9"/>
  <c r="G282" i="9"/>
  <c r="E282" i="9" s="1"/>
  <c r="B282" i="9" s="1"/>
  <c r="F282" i="9"/>
  <c r="H281" i="9"/>
  <c r="G281" i="9"/>
  <c r="E281" i="9" s="1"/>
  <c r="F281" i="9"/>
  <c r="F280" i="9"/>
  <c r="F279" i="9"/>
  <c r="F278" i="9"/>
  <c r="F276" i="9"/>
  <c r="L275" i="9"/>
  <c r="F275" i="9" s="1"/>
  <c r="H275" i="9"/>
  <c r="F274" i="9"/>
  <c r="I273" i="9"/>
  <c r="H273" i="9"/>
  <c r="E273" i="9" s="1"/>
  <c r="B273" i="9" s="1"/>
  <c r="F273" i="9"/>
  <c r="E272" i="9"/>
  <c r="M271" i="9"/>
  <c r="L271" i="9"/>
  <c r="F271" i="9" s="1"/>
  <c r="E271" i="9"/>
  <c r="M270" i="9"/>
  <c r="L270" i="9"/>
  <c r="E270" i="9"/>
  <c r="M269" i="9"/>
  <c r="L269" i="9"/>
  <c r="F269" i="9" s="1"/>
  <c r="E269" i="9"/>
  <c r="B269" i="9" s="1"/>
  <c r="M268" i="9"/>
  <c r="L268" i="9"/>
  <c r="F268" i="9"/>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L262" i="9"/>
  <c r="E262" i="9"/>
  <c r="M261" i="9"/>
  <c r="L261" i="9"/>
  <c r="E261" i="9"/>
  <c r="M260" i="9"/>
  <c r="L260" i="9"/>
  <c r="F260" i="9" s="1"/>
  <c r="E260" i="9"/>
  <c r="M259" i="9"/>
  <c r="L259" i="9"/>
  <c r="F259" i="9" s="1"/>
  <c r="E259" i="9"/>
  <c r="M258" i="9"/>
  <c r="L258" i="9"/>
  <c r="F258" i="9" s="1"/>
  <c r="E258" i="9"/>
  <c r="M257" i="9"/>
  <c r="L257" i="9"/>
  <c r="F257" i="9" s="1"/>
  <c r="E257" i="9"/>
  <c r="B257" i="9" s="1"/>
  <c r="M256" i="9"/>
  <c r="F256" i="9" s="1"/>
  <c r="L256" i="9"/>
  <c r="E256" i="9"/>
  <c r="M255" i="9"/>
  <c r="L255" i="9"/>
  <c r="E255" i="9"/>
  <c r="M254" i="9"/>
  <c r="L254" i="9"/>
  <c r="E254" i="9"/>
  <c r="M253" i="9"/>
  <c r="L253" i="9"/>
  <c r="F253" i="9" s="1"/>
  <c r="E253" i="9"/>
  <c r="B253" i="9" s="1"/>
  <c r="M252" i="9"/>
  <c r="L252" i="9"/>
  <c r="F252" i="9"/>
  <c r="E252" i="9"/>
  <c r="B252" i="9" s="1"/>
  <c r="M251" i="9"/>
  <c r="L251" i="9"/>
  <c r="F251" i="9" s="1"/>
  <c r="E251" i="9"/>
  <c r="M250" i="9"/>
  <c r="L250" i="9"/>
  <c r="E250" i="9"/>
  <c r="M249" i="9"/>
  <c r="L249" i="9"/>
  <c r="F249" i="9" s="1"/>
  <c r="E249" i="9"/>
  <c r="M248" i="9"/>
  <c r="L248" i="9"/>
  <c r="F248" i="9"/>
  <c r="E248" i="9"/>
  <c r="M247" i="9"/>
  <c r="L247" i="9"/>
  <c r="F247" i="9" s="1"/>
  <c r="E247" i="9"/>
  <c r="B247" i="9" s="1"/>
  <c r="M246" i="9"/>
  <c r="L246" i="9"/>
  <c r="E246" i="9"/>
  <c r="M245" i="9"/>
  <c r="L245" i="9"/>
  <c r="E245" i="9"/>
  <c r="M244" i="9"/>
  <c r="L244" i="9"/>
  <c r="F244" i="9" s="1"/>
  <c r="E244" i="9"/>
  <c r="M243" i="9"/>
  <c r="L243" i="9"/>
  <c r="F243" i="9" s="1"/>
  <c r="E243" i="9"/>
  <c r="M242" i="9"/>
  <c r="L242" i="9"/>
  <c r="F242" i="9" s="1"/>
  <c r="E242" i="9"/>
  <c r="M241" i="9"/>
  <c r="L241" i="9"/>
  <c r="F241" i="9" s="1"/>
  <c r="E241" i="9"/>
  <c r="M240" i="9"/>
  <c r="F240" i="9" s="1"/>
  <c r="L240" i="9"/>
  <c r="E240" i="9"/>
  <c r="M239" i="9"/>
  <c r="L239" i="9"/>
  <c r="E239" i="9"/>
  <c r="M238" i="9"/>
  <c r="L238" i="9"/>
  <c r="E238" i="9"/>
  <c r="M237" i="9"/>
  <c r="L237" i="9"/>
  <c r="F237" i="9" s="1"/>
  <c r="E237" i="9"/>
  <c r="B237" i="9" s="1"/>
  <c r="M236" i="9"/>
  <c r="L236" i="9"/>
  <c r="F236" i="9"/>
  <c r="E236" i="9"/>
  <c r="B236" i="9" s="1"/>
  <c r="M235" i="9"/>
  <c r="L235" i="9"/>
  <c r="F235" i="9" s="1"/>
  <c r="E235" i="9"/>
  <c r="M234" i="9"/>
  <c r="L234" i="9"/>
  <c r="E234" i="9"/>
  <c r="M233" i="9"/>
  <c r="L233" i="9"/>
  <c r="F233" i="9" s="1"/>
  <c r="E233" i="9"/>
  <c r="M232" i="9"/>
  <c r="L232" i="9"/>
  <c r="F232" i="9"/>
  <c r="E232" i="9"/>
  <c r="M231" i="9"/>
  <c r="L231" i="9"/>
  <c r="F231" i="9" s="1"/>
  <c r="E231" i="9"/>
  <c r="B231" i="9" s="1"/>
  <c r="M230" i="9"/>
  <c r="L230" i="9"/>
  <c r="E230" i="9"/>
  <c r="M229" i="9"/>
  <c r="L229" i="9"/>
  <c r="E229" i="9"/>
  <c r="M228" i="9"/>
  <c r="L228" i="9"/>
  <c r="F228" i="9" s="1"/>
  <c r="E228" i="9"/>
  <c r="M227" i="9"/>
  <c r="L227" i="9"/>
  <c r="F227" i="9" s="1"/>
  <c r="E227" i="9"/>
  <c r="M226" i="9"/>
  <c r="L226" i="9"/>
  <c r="F226" i="9" s="1"/>
  <c r="E226" i="9"/>
  <c r="M225" i="9"/>
  <c r="L225" i="9"/>
  <c r="F225" i="9" s="1"/>
  <c r="E225" i="9"/>
  <c r="B225" i="9" s="1"/>
  <c r="M224" i="9"/>
  <c r="F224" i="9" s="1"/>
  <c r="L224" i="9"/>
  <c r="E224" i="9"/>
  <c r="M223" i="9"/>
  <c r="L223" i="9"/>
  <c r="E223" i="9"/>
  <c r="M222" i="9"/>
  <c r="L222" i="9"/>
  <c r="E222" i="9"/>
  <c r="M221" i="9"/>
  <c r="L221" i="9"/>
  <c r="E221" i="9"/>
  <c r="M220" i="9"/>
  <c r="L220" i="9"/>
  <c r="F220" i="9"/>
  <c r="E220" i="9"/>
  <c r="M219" i="9"/>
  <c r="L219" i="9"/>
  <c r="F219" i="9" s="1"/>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B157" i="9" s="1"/>
  <c r="H156" i="9"/>
  <c r="G156" i="9"/>
  <c r="E156" i="9" s="1"/>
  <c r="F156" i="9"/>
  <c r="H155" i="9"/>
  <c r="G155" i="9"/>
  <c r="F155" i="9"/>
  <c r="H154" i="9"/>
  <c r="G154" i="9"/>
  <c r="F154" i="9"/>
  <c r="H153" i="9"/>
  <c r="G153" i="9"/>
  <c r="E153" i="9" s="1"/>
  <c r="B153" i="9" s="1"/>
  <c r="F153" i="9"/>
  <c r="H152" i="9"/>
  <c r="G152" i="9"/>
  <c r="E152" i="9" s="1"/>
  <c r="F152" i="9"/>
  <c r="H151" i="9"/>
  <c r="G151" i="9"/>
  <c r="E151" i="9" s="1"/>
  <c r="F151" i="9"/>
  <c r="H150" i="9"/>
  <c r="E150" i="9" s="1"/>
  <c r="B150" i="9" s="1"/>
  <c r="G150" i="9"/>
  <c r="F150" i="9"/>
  <c r="H149" i="9"/>
  <c r="G149" i="9"/>
  <c r="E149" i="9" s="1"/>
  <c r="B149" i="9" s="1"/>
  <c r="F149" i="9"/>
  <c r="H148" i="9"/>
  <c r="G148" i="9"/>
  <c r="E148" i="9" s="1"/>
  <c r="B148" i="9" s="1"/>
  <c r="F148" i="9"/>
  <c r="H147" i="9"/>
  <c r="G147" i="9"/>
  <c r="E147" i="9" s="1"/>
  <c r="F147" i="9"/>
  <c r="H146" i="9"/>
  <c r="G146" i="9"/>
  <c r="F146" i="9"/>
  <c r="H145" i="9"/>
  <c r="E145" i="9" s="1"/>
  <c r="B145" i="9" s="1"/>
  <c r="G145" i="9"/>
  <c r="F145" i="9"/>
  <c r="H144" i="9"/>
  <c r="G144" i="9"/>
  <c r="F144" i="9"/>
  <c r="F143" i="9"/>
  <c r="H142" i="9"/>
  <c r="E142" i="9" s="1"/>
  <c r="B142" i="9" s="1"/>
  <c r="G142" i="9"/>
  <c r="F142" i="9"/>
  <c r="H141" i="9"/>
  <c r="G141" i="9"/>
  <c r="E141" i="9" s="1"/>
  <c r="B141" i="9" s="1"/>
  <c r="F141" i="9"/>
  <c r="H140" i="9"/>
  <c r="G140" i="9"/>
  <c r="E140" i="9" s="1"/>
  <c r="B140" i="9" s="1"/>
  <c r="F140" i="9"/>
  <c r="H139" i="9"/>
  <c r="G139" i="9"/>
  <c r="E139" i="9" s="1"/>
  <c r="F139" i="9"/>
  <c r="H138" i="9"/>
  <c r="G138" i="9"/>
  <c r="F138" i="9"/>
  <c r="H137" i="9"/>
  <c r="E137" i="9" s="1"/>
  <c r="B137" i="9" s="1"/>
  <c r="G137" i="9"/>
  <c r="F137" i="9"/>
  <c r="H136" i="9"/>
  <c r="G136" i="9"/>
  <c r="F136" i="9"/>
  <c r="H135" i="9"/>
  <c r="G135" i="9"/>
  <c r="E135" i="9" s="1"/>
  <c r="B135" i="9" s="1"/>
  <c r="F135" i="9"/>
  <c r="H134" i="9"/>
  <c r="G134" i="9"/>
  <c r="F134" i="9"/>
  <c r="H133" i="9"/>
  <c r="G133" i="9"/>
  <c r="F133" i="9"/>
  <c r="E133" i="9"/>
  <c r="B133" i="9" s="1"/>
  <c r="H132" i="9"/>
  <c r="G132" i="9"/>
  <c r="E132" i="9" s="1"/>
  <c r="F132" i="9"/>
  <c r="H131" i="9"/>
  <c r="G131" i="9"/>
  <c r="F131" i="9"/>
  <c r="H130" i="9"/>
  <c r="G130" i="9"/>
  <c r="F130" i="9"/>
  <c r="H129" i="9"/>
  <c r="G129" i="9"/>
  <c r="E129" i="9" s="1"/>
  <c r="B129" i="9" s="1"/>
  <c r="F129" i="9"/>
  <c r="H128" i="9"/>
  <c r="G128" i="9"/>
  <c r="E128" i="9" s="1"/>
  <c r="F128" i="9"/>
  <c r="H127" i="9"/>
  <c r="G127" i="9"/>
  <c r="E127" i="9" s="1"/>
  <c r="F127" i="9"/>
  <c r="H126" i="9"/>
  <c r="E126" i="9" s="1"/>
  <c r="B126" i="9" s="1"/>
  <c r="G126" i="9"/>
  <c r="F126" i="9"/>
  <c r="H125" i="9"/>
  <c r="G125" i="9"/>
  <c r="E125" i="9" s="1"/>
  <c r="B125" i="9" s="1"/>
  <c r="F125" i="9"/>
  <c r="H124" i="9"/>
  <c r="G124" i="9"/>
  <c r="E124" i="9" s="1"/>
  <c r="B124" i="9" s="1"/>
  <c r="F124" i="9"/>
  <c r="H123" i="9"/>
  <c r="G123" i="9"/>
  <c r="E123" i="9" s="1"/>
  <c r="F123" i="9"/>
  <c r="H122" i="9"/>
  <c r="G122" i="9"/>
  <c r="F122" i="9"/>
  <c r="H121" i="9"/>
  <c r="E121" i="9" s="1"/>
  <c r="B121" i="9" s="1"/>
  <c r="G121" i="9"/>
  <c r="F121" i="9"/>
  <c r="H120" i="9"/>
  <c r="G120" i="9"/>
  <c r="F120" i="9"/>
  <c r="H119" i="9"/>
  <c r="G119" i="9"/>
  <c r="E119" i="9" s="1"/>
  <c r="B119" i="9" s="1"/>
  <c r="F119" i="9"/>
  <c r="H118" i="9"/>
  <c r="G118" i="9"/>
  <c r="F118" i="9"/>
  <c r="H117" i="9"/>
  <c r="G117" i="9"/>
  <c r="F117" i="9"/>
  <c r="E117" i="9"/>
  <c r="B117" i="9" s="1"/>
  <c r="H116" i="9"/>
  <c r="G116" i="9"/>
  <c r="E116" i="9" s="1"/>
  <c r="F116" i="9"/>
  <c r="H115" i="9"/>
  <c r="G115" i="9"/>
  <c r="F115" i="9"/>
  <c r="H114" i="9"/>
  <c r="G114" i="9"/>
  <c r="F114" i="9"/>
  <c r="H113" i="9"/>
  <c r="G113" i="9"/>
  <c r="E113" i="9" s="1"/>
  <c r="B113" i="9" s="1"/>
  <c r="F113" i="9"/>
  <c r="H112" i="9"/>
  <c r="G112" i="9"/>
  <c r="E112" i="9" s="1"/>
  <c r="F112" i="9"/>
  <c r="H111" i="9"/>
  <c r="G111" i="9"/>
  <c r="E111" i="9" s="1"/>
  <c r="F111" i="9"/>
  <c r="H110" i="9"/>
  <c r="E110" i="9" s="1"/>
  <c r="B110" i="9" s="1"/>
  <c r="G110" i="9"/>
  <c r="F110" i="9"/>
  <c r="H109" i="9"/>
  <c r="G109" i="9"/>
  <c r="E109" i="9" s="1"/>
  <c r="B109" i="9" s="1"/>
  <c r="F109" i="9"/>
  <c r="H108" i="9"/>
  <c r="G108" i="9"/>
  <c r="E108" i="9" s="1"/>
  <c r="B108" i="9" s="1"/>
  <c r="F108" i="9"/>
  <c r="H107" i="9"/>
  <c r="G107" i="9"/>
  <c r="E107" i="9" s="1"/>
  <c r="F107" i="9"/>
  <c r="H106" i="9"/>
  <c r="G106" i="9"/>
  <c r="F106" i="9"/>
  <c r="H105" i="9"/>
  <c r="E105" i="9" s="1"/>
  <c r="B105" i="9" s="1"/>
  <c r="G105" i="9"/>
  <c r="F105" i="9"/>
  <c r="H104" i="9"/>
  <c r="G104" i="9"/>
  <c r="F104" i="9"/>
  <c r="H103" i="9"/>
  <c r="G103" i="9"/>
  <c r="E103" i="9" s="1"/>
  <c r="B103" i="9" s="1"/>
  <c r="F103" i="9"/>
  <c r="H102" i="9"/>
  <c r="G102" i="9"/>
  <c r="F102" i="9"/>
  <c r="H101" i="9"/>
  <c r="G101" i="9"/>
  <c r="F101" i="9"/>
  <c r="E101" i="9"/>
  <c r="B101" i="9" s="1"/>
  <c r="H100" i="9"/>
  <c r="G100" i="9"/>
  <c r="E100" i="9" s="1"/>
  <c r="F100" i="9"/>
  <c r="H99" i="9"/>
  <c r="G99" i="9"/>
  <c r="F99" i="9"/>
  <c r="H98" i="9"/>
  <c r="G98" i="9"/>
  <c r="F98" i="9"/>
  <c r="H97" i="9"/>
  <c r="G97" i="9"/>
  <c r="E97" i="9" s="1"/>
  <c r="B97" i="9" s="1"/>
  <c r="F97" i="9"/>
  <c r="H96" i="9"/>
  <c r="G96" i="9"/>
  <c r="E96" i="9" s="1"/>
  <c r="F96" i="9"/>
  <c r="H95" i="9"/>
  <c r="G95" i="9"/>
  <c r="E95" i="9" s="1"/>
  <c r="F95" i="9"/>
  <c r="H94" i="9"/>
  <c r="E94" i="9" s="1"/>
  <c r="B94" i="9" s="1"/>
  <c r="G94" i="9"/>
  <c r="F94" i="9"/>
  <c r="H93" i="9"/>
  <c r="G93" i="9"/>
  <c r="E93" i="9" s="1"/>
  <c r="B93" i="9" s="1"/>
  <c r="F93" i="9"/>
  <c r="H92" i="9"/>
  <c r="G92" i="9"/>
  <c r="E92" i="9" s="1"/>
  <c r="B92" i="9" s="1"/>
  <c r="F92" i="9"/>
  <c r="H91" i="9"/>
  <c r="G91" i="9"/>
  <c r="E91" i="9" s="1"/>
  <c r="F91" i="9"/>
  <c r="H90" i="9"/>
  <c r="G90" i="9"/>
  <c r="F90" i="9"/>
  <c r="H89" i="9"/>
  <c r="E89" i="9" s="1"/>
  <c r="B89" i="9" s="1"/>
  <c r="G89" i="9"/>
  <c r="F89" i="9"/>
  <c r="H88" i="9"/>
  <c r="G88" i="9"/>
  <c r="F88" i="9"/>
  <c r="H87" i="9"/>
  <c r="G87" i="9"/>
  <c r="E87" i="9" s="1"/>
  <c r="B87" i="9" s="1"/>
  <c r="F87" i="9"/>
  <c r="H86" i="9"/>
  <c r="G86" i="9"/>
  <c r="F86" i="9"/>
  <c r="H85" i="9"/>
  <c r="G85" i="9"/>
  <c r="F85" i="9"/>
  <c r="E85" i="9"/>
  <c r="B85" i="9" s="1"/>
  <c r="H84" i="9"/>
  <c r="G84" i="9"/>
  <c r="E84" i="9" s="1"/>
  <c r="F84" i="9"/>
  <c r="H83" i="9"/>
  <c r="G83" i="9"/>
  <c r="F83" i="9"/>
  <c r="H82" i="9"/>
  <c r="G82" i="9"/>
  <c r="F82" i="9"/>
  <c r="H81" i="9"/>
  <c r="G81" i="9"/>
  <c r="E81" i="9" s="1"/>
  <c r="B81" i="9" s="1"/>
  <c r="F81" i="9"/>
  <c r="H80" i="9"/>
  <c r="G80" i="9"/>
  <c r="E80" i="9" s="1"/>
  <c r="F80" i="9"/>
  <c r="H79" i="9"/>
  <c r="G79" i="9"/>
  <c r="E79" i="9" s="1"/>
  <c r="F79" i="9"/>
  <c r="H78" i="9"/>
  <c r="E78" i="9" s="1"/>
  <c r="B78" i="9" s="1"/>
  <c r="G78" i="9"/>
  <c r="F78" i="9"/>
  <c r="H77" i="9"/>
  <c r="G77" i="9"/>
  <c r="E77" i="9" s="1"/>
  <c r="B77" i="9" s="1"/>
  <c r="F77" i="9"/>
  <c r="H76" i="9"/>
  <c r="G76" i="9"/>
  <c r="E76" i="9" s="1"/>
  <c r="B76" i="9" s="1"/>
  <c r="F76" i="9"/>
  <c r="H75" i="9"/>
  <c r="G75" i="9"/>
  <c r="E75" i="9" s="1"/>
  <c r="F75" i="9"/>
  <c r="H74" i="9"/>
  <c r="G74" i="9"/>
  <c r="F74" i="9"/>
  <c r="H73" i="9"/>
  <c r="E73" i="9" s="1"/>
  <c r="B73" i="9" s="1"/>
  <c r="G73" i="9"/>
  <c r="F73" i="9"/>
  <c r="H72" i="9"/>
  <c r="G72" i="9"/>
  <c r="F72" i="9"/>
  <c r="H71" i="9"/>
  <c r="G71" i="9"/>
  <c r="E71" i="9" s="1"/>
  <c r="B71" i="9" s="1"/>
  <c r="F71" i="9"/>
  <c r="H70" i="9"/>
  <c r="G70" i="9"/>
  <c r="F70" i="9"/>
  <c r="H69" i="9"/>
  <c r="E69" i="9" s="1"/>
  <c r="B69" i="9" s="1"/>
  <c r="G69" i="9"/>
  <c r="F69" i="9"/>
  <c r="H68" i="9"/>
  <c r="G68" i="9"/>
  <c r="F68" i="9"/>
  <c r="H67" i="9"/>
  <c r="G67" i="9"/>
  <c r="F67" i="9"/>
  <c r="H66" i="9"/>
  <c r="G66" i="9"/>
  <c r="F66" i="9"/>
  <c r="H65" i="9"/>
  <c r="G65" i="9"/>
  <c r="E65" i="9" s="1"/>
  <c r="B65" i="9" s="1"/>
  <c r="F65" i="9"/>
  <c r="H64" i="9"/>
  <c r="G64" i="9"/>
  <c r="E64" i="9" s="1"/>
  <c r="F64" i="9"/>
  <c r="H63" i="9"/>
  <c r="G63" i="9"/>
  <c r="E63" i="9" s="1"/>
  <c r="F63" i="9"/>
  <c r="H62" i="9"/>
  <c r="E62" i="9" s="1"/>
  <c r="B62" i="9" s="1"/>
  <c r="G62" i="9"/>
  <c r="F62" i="9"/>
  <c r="H61" i="9"/>
  <c r="G61" i="9"/>
  <c r="E61" i="9" s="1"/>
  <c r="B61" i="9" s="1"/>
  <c r="F61" i="9"/>
  <c r="H60" i="9"/>
  <c r="G60" i="9"/>
  <c r="E60" i="9" s="1"/>
  <c r="B60" i="9" s="1"/>
  <c r="F60" i="9"/>
  <c r="H59" i="9"/>
  <c r="G59" i="9"/>
  <c r="E59" i="9" s="1"/>
  <c r="F59" i="9"/>
  <c r="H58" i="9"/>
  <c r="G58" i="9"/>
  <c r="E58" i="9" s="1"/>
  <c r="F58" i="9"/>
  <c r="H57" i="9"/>
  <c r="G57" i="9"/>
  <c r="F57" i="9"/>
  <c r="H56" i="9"/>
  <c r="G56" i="9"/>
  <c r="F56" i="9"/>
  <c r="H55" i="9"/>
  <c r="G55" i="9"/>
  <c r="E55" i="9" s="1"/>
  <c r="B55" i="9" s="1"/>
  <c r="F55" i="9"/>
  <c r="H54" i="9"/>
  <c r="G54" i="9"/>
  <c r="F54" i="9"/>
  <c r="H53" i="9"/>
  <c r="G53" i="9"/>
  <c r="E53" i="9" s="1"/>
  <c r="F53" i="9"/>
  <c r="H52" i="9"/>
  <c r="E52" i="9" s="1"/>
  <c r="B52" i="9" s="1"/>
  <c r="G52" i="9"/>
  <c r="F52" i="9"/>
  <c r="H51" i="9"/>
  <c r="G51" i="9"/>
  <c r="E51" i="9" s="1"/>
  <c r="B51" i="9" s="1"/>
  <c r="F51" i="9"/>
  <c r="H50" i="9"/>
  <c r="G50" i="9"/>
  <c r="E50" i="9" s="1"/>
  <c r="F50" i="9"/>
  <c r="H49" i="9"/>
  <c r="G49" i="9"/>
  <c r="E49" i="9" s="1"/>
  <c r="F49" i="9"/>
  <c r="H48" i="9"/>
  <c r="G48" i="9"/>
  <c r="F48" i="9"/>
  <c r="H47" i="9"/>
  <c r="E47" i="9" s="1"/>
  <c r="B47" i="9" s="1"/>
  <c r="G47" i="9"/>
  <c r="F47" i="9"/>
  <c r="H46" i="9"/>
  <c r="G46" i="9"/>
  <c r="F46" i="9"/>
  <c r="H45" i="9"/>
  <c r="G45" i="9"/>
  <c r="E45" i="9" s="1"/>
  <c r="B45" i="9" s="1"/>
  <c r="F45" i="9"/>
  <c r="H44" i="9"/>
  <c r="G44" i="9"/>
  <c r="F44" i="9"/>
  <c r="H43" i="9"/>
  <c r="G43" i="9"/>
  <c r="F43" i="9"/>
  <c r="E43" i="9"/>
  <c r="B43" i="9" s="1"/>
  <c r="H42" i="9"/>
  <c r="G42" i="9"/>
  <c r="F42" i="9"/>
  <c r="H41" i="9"/>
  <c r="G41" i="9"/>
  <c r="F41" i="9"/>
  <c r="H40" i="9"/>
  <c r="G40" i="9"/>
  <c r="F40" i="9"/>
  <c r="H39" i="9"/>
  <c r="G39" i="9"/>
  <c r="E39" i="9" s="1"/>
  <c r="B39" i="9" s="1"/>
  <c r="F39" i="9"/>
  <c r="H38" i="9"/>
  <c r="G38" i="9"/>
  <c r="F38" i="9"/>
  <c r="H37" i="9"/>
  <c r="G37" i="9"/>
  <c r="E37" i="9" s="1"/>
  <c r="F37" i="9"/>
  <c r="H36" i="9"/>
  <c r="E36" i="9" s="1"/>
  <c r="B36" i="9" s="1"/>
  <c r="G36" i="9"/>
  <c r="F36" i="9"/>
  <c r="H35" i="9"/>
  <c r="G35" i="9"/>
  <c r="E35" i="9" s="1"/>
  <c r="B35" i="9" s="1"/>
  <c r="F35" i="9"/>
  <c r="H34" i="9"/>
  <c r="G34" i="9"/>
  <c r="E34" i="9" s="1"/>
  <c r="F34" i="9"/>
  <c r="H33" i="9"/>
  <c r="G33" i="9"/>
  <c r="F33" i="9"/>
  <c r="H32" i="9"/>
  <c r="G32" i="9"/>
  <c r="F32" i="9"/>
  <c r="H31" i="9"/>
  <c r="E31" i="9" s="1"/>
  <c r="B31" i="9" s="1"/>
  <c r="G31" i="9"/>
  <c r="F31" i="9"/>
  <c r="H30" i="9"/>
  <c r="G30" i="9"/>
  <c r="F30" i="9"/>
  <c r="H29" i="9"/>
  <c r="G29" i="9"/>
  <c r="E29" i="9" s="1"/>
  <c r="B29" i="9" s="1"/>
  <c r="F29" i="9"/>
  <c r="H28" i="9"/>
  <c r="G28" i="9"/>
  <c r="F28" i="9"/>
  <c r="H27" i="9"/>
  <c r="E27" i="9" s="1"/>
  <c r="B27" i="9" s="1"/>
  <c r="G27" i="9"/>
  <c r="F27" i="9"/>
  <c r="H26" i="9"/>
  <c r="G26" i="9"/>
  <c r="E26" i="9" s="1"/>
  <c r="F26" i="9"/>
  <c r="H25" i="9"/>
  <c r="G25" i="9"/>
  <c r="F25" i="9"/>
  <c r="H24" i="9"/>
  <c r="G24" i="9"/>
  <c r="F24" i="9"/>
  <c r="H23" i="9"/>
  <c r="G23" i="9"/>
  <c r="E23" i="9" s="1"/>
  <c r="B23" i="9" s="1"/>
  <c r="F23" i="9"/>
  <c r="H22" i="9"/>
  <c r="G22" i="9"/>
  <c r="E22" i="9" s="1"/>
  <c r="F22" i="9"/>
  <c r="F21" i="9"/>
  <c r="F4" i="9"/>
  <c r="O3" i="9"/>
  <c r="G275" i="9" s="1"/>
  <c r="I3" i="9"/>
  <c r="H3" i="9"/>
  <c r="G3" i="9"/>
  <c r="D101" i="8"/>
  <c r="I36" i="3" s="1"/>
  <c r="D95" i="8"/>
  <c r="C1570" i="1" s="1"/>
  <c r="D90" i="8"/>
  <c r="C1565" i="1" s="1"/>
  <c r="D85" i="8"/>
  <c r="D80" i="8"/>
  <c r="D75" i="8"/>
  <c r="C1550" i="1" s="1"/>
  <c r="G1550" i="1" s="1"/>
  <c r="D70" i="8"/>
  <c r="D65" i="8"/>
  <c r="D60" i="8"/>
  <c r="C1535" i="1" s="1"/>
  <c r="H1535" i="1" s="1"/>
  <c r="D55" i="8"/>
  <c r="D50" i="8"/>
  <c r="C1525" i="1" s="1"/>
  <c r="D44" i="8"/>
  <c r="D36" i="8"/>
  <c r="D26" i="8"/>
  <c r="C1501" i="1" s="1"/>
  <c r="D18" i="8"/>
  <c r="D8" i="8"/>
  <c r="E44" i="7"/>
  <c r="I32" i="3" s="1"/>
  <c r="D44" i="7"/>
  <c r="E39" i="7"/>
  <c r="D39" i="7"/>
  <c r="D38" i="7"/>
  <c r="E30" i="7"/>
  <c r="D30" i="7"/>
  <c r="E23" i="7"/>
  <c r="D23" i="7"/>
  <c r="D22" i="7" s="1"/>
  <c r="C1453" i="1" s="1"/>
  <c r="E22" i="7"/>
  <c r="E14" i="7"/>
  <c r="D14"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7" i="5"/>
  <c r="F256" i="5"/>
  <c r="F255" i="5"/>
  <c r="F254" i="5"/>
  <c r="F253" i="5"/>
  <c r="F252" i="5"/>
  <c r="F251" i="5"/>
  <c r="E250" i="5"/>
  <c r="D250" i="5"/>
  <c r="F250" i="5" s="1"/>
  <c r="F249" i="5"/>
  <c r="F248" i="5"/>
  <c r="F247" i="5"/>
  <c r="E246" i="5"/>
  <c r="E245" i="5" s="1"/>
  <c r="E237" i="5" s="1"/>
  <c r="I23" i="3" s="1"/>
  <c r="D246" i="5"/>
  <c r="F244" i="5"/>
  <c r="F243" i="5"/>
  <c r="F242" i="5"/>
  <c r="E242" i="5"/>
  <c r="D242" i="5"/>
  <c r="F241" i="5"/>
  <c r="F240" i="5"/>
  <c r="E239" i="5"/>
  <c r="E238" i="5" s="1"/>
  <c r="D239" i="5"/>
  <c r="F239" i="5"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E599" i="4"/>
  <c r="D593" i="1" s="1"/>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F530" i="4"/>
  <c r="E530" i="4"/>
  <c r="D530" i="4"/>
  <c r="E529" i="4"/>
  <c r="D523" i="1" s="1"/>
  <c r="F527" i="4"/>
  <c r="F526" i="4"/>
  <c r="E525" i="4"/>
  <c r="D525" i="4"/>
  <c r="F525" i="4" s="1"/>
  <c r="F524" i="4"/>
  <c r="F523" i="4"/>
  <c r="E522" i="4"/>
  <c r="D522" i="4"/>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E472" i="4" s="1"/>
  <c r="D478" i="4"/>
  <c r="F478" i="4" s="1"/>
  <c r="F477" i="4"/>
  <c r="F476" i="4"/>
  <c r="F475" i="4"/>
  <c r="F474" i="4"/>
  <c r="E473" i="4"/>
  <c r="D473" i="4"/>
  <c r="F471" i="4"/>
  <c r="F470"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3" i="1" s="1"/>
  <c r="D418" i="4"/>
  <c r="E417" i="4"/>
  <c r="D412" i="1" s="1"/>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E263" i="4" s="1"/>
  <c r="D264" i="4"/>
  <c r="F262" i="4"/>
  <c r="F261" i="4"/>
  <c r="F260"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E51" i="4"/>
  <c r="D47" i="1" s="1"/>
  <c r="H47" i="1" s="1"/>
  <c r="D51" i="4"/>
  <c r="F49" i="4"/>
  <c r="F48" i="4"/>
  <c r="F47" i="4"/>
  <c r="F46" i="4"/>
  <c r="E45" i="4"/>
  <c r="D45" i="4"/>
  <c r="E44" i="4"/>
  <c r="D40" i="1" s="1"/>
  <c r="F43" i="4"/>
  <c r="F42" i="4"/>
  <c r="F41" i="4"/>
  <c r="E40" i="4"/>
  <c r="D40" i="4"/>
  <c r="F40" i="4" s="1"/>
  <c r="F39" i="4"/>
  <c r="F38" i="4"/>
  <c r="E37" i="4"/>
  <c r="D33" i="1" s="1"/>
  <c r="H33" i="1" s="1"/>
  <c r="D37" i="4"/>
  <c r="F37" i="4" s="1"/>
  <c r="F36" i="4"/>
  <c r="F35" i="4"/>
  <c r="F34" i="4"/>
  <c r="F33" i="4"/>
  <c r="F32" i="4"/>
  <c r="F31" i="4"/>
  <c r="F30" i="4"/>
  <c r="E29" i="4"/>
  <c r="D25" i="1" s="1"/>
  <c r="H25" i="1"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G1575" i="1"/>
  <c r="C1575" i="1"/>
  <c r="H1575" i="1" s="1"/>
  <c r="H1574" i="1"/>
  <c r="C1574" i="1"/>
  <c r="G1574" i="1" s="1"/>
  <c r="H1573" i="1"/>
  <c r="C1573" i="1"/>
  <c r="G1573" i="1" s="1"/>
  <c r="C1572" i="1"/>
  <c r="G1571" i="1"/>
  <c r="C1571" i="1"/>
  <c r="H1571" i="1" s="1"/>
  <c r="C1569" i="1"/>
  <c r="G1569" i="1" s="1"/>
  <c r="C1568" i="1"/>
  <c r="C1567" i="1"/>
  <c r="H1567" i="1" s="1"/>
  <c r="H1566" i="1"/>
  <c r="C1566" i="1"/>
  <c r="G1566" i="1" s="1"/>
  <c r="C1564" i="1"/>
  <c r="C1563" i="1"/>
  <c r="H1563" i="1" s="1"/>
  <c r="C1562" i="1"/>
  <c r="G1562" i="1" s="1"/>
  <c r="C1561" i="1"/>
  <c r="C1560" i="1"/>
  <c r="C1559" i="1"/>
  <c r="H1559" i="1" s="1"/>
  <c r="C1558" i="1"/>
  <c r="H1557" i="1"/>
  <c r="C1557" i="1"/>
  <c r="G1557" i="1" s="1"/>
  <c r="C1556" i="1"/>
  <c r="C1555" i="1"/>
  <c r="H1555" i="1" s="1"/>
  <c r="C1554" i="1"/>
  <c r="C1553" i="1"/>
  <c r="C1552" i="1"/>
  <c r="C1551" i="1"/>
  <c r="H1551" i="1" s="1"/>
  <c r="H1549" i="1"/>
  <c r="C1549" i="1"/>
  <c r="G1549" i="1" s="1"/>
  <c r="C1548" i="1"/>
  <c r="G1547" i="1"/>
  <c r="C1547" i="1"/>
  <c r="H1547" i="1" s="1"/>
  <c r="C1546" i="1"/>
  <c r="C1545" i="1"/>
  <c r="C1544" i="1"/>
  <c r="G1543" i="1"/>
  <c r="C1543" i="1"/>
  <c r="H1543" i="1" s="1"/>
  <c r="H1542" i="1"/>
  <c r="C1542" i="1"/>
  <c r="G1542" i="1" s="1"/>
  <c r="H1541" i="1"/>
  <c r="C1541" i="1"/>
  <c r="G1541" i="1" s="1"/>
  <c r="C1540" i="1"/>
  <c r="C1539" i="1"/>
  <c r="H1539" i="1" s="1"/>
  <c r="C1538" i="1"/>
  <c r="C1537" i="1"/>
  <c r="G1537" i="1" s="1"/>
  <c r="C1536" i="1"/>
  <c r="C1534" i="1"/>
  <c r="G1534" i="1" s="1"/>
  <c r="C1533" i="1"/>
  <c r="G1533" i="1" s="1"/>
  <c r="C1532" i="1"/>
  <c r="C1531" i="1"/>
  <c r="H1531" i="1" s="1"/>
  <c r="C1529" i="1"/>
  <c r="C1528" i="1"/>
  <c r="G1527" i="1"/>
  <c r="C1527" i="1"/>
  <c r="H1527" i="1" s="1"/>
  <c r="C1526" i="1"/>
  <c r="G1523" i="1"/>
  <c r="C1523" i="1"/>
  <c r="H1523" i="1" s="1"/>
  <c r="C1522" i="1"/>
  <c r="C1521" i="1"/>
  <c r="C1520" i="1"/>
  <c r="C1519" i="1"/>
  <c r="H1519" i="1" s="1"/>
  <c r="C1516" i="1"/>
  <c r="C1515" i="1"/>
  <c r="H1514" i="1"/>
  <c r="C1514" i="1"/>
  <c r="G1514" i="1" s="1"/>
  <c r="G1513" i="1"/>
  <c r="C1513" i="1"/>
  <c r="H1513" i="1" s="1"/>
  <c r="C1512" i="1"/>
  <c r="C1510" i="1"/>
  <c r="G1510" i="1" s="1"/>
  <c r="C1509" i="1"/>
  <c r="H1509" i="1" s="1"/>
  <c r="C1508" i="1"/>
  <c r="C1507" i="1"/>
  <c r="H1506" i="1"/>
  <c r="C1506" i="1"/>
  <c r="G1506" i="1" s="1"/>
  <c r="C1505" i="1"/>
  <c r="H1505" i="1" s="1"/>
  <c r="C1504" i="1"/>
  <c r="C1503" i="1"/>
  <c r="C1502" i="1"/>
  <c r="G1502" i="1" s="1"/>
  <c r="C1500" i="1"/>
  <c r="H1498" i="1"/>
  <c r="C1498" i="1"/>
  <c r="G1498" i="1" s="1"/>
  <c r="C1497" i="1"/>
  <c r="H1497" i="1" s="1"/>
  <c r="C1496" i="1"/>
  <c r="C1495" i="1"/>
  <c r="C1494" i="1"/>
  <c r="G1494" i="1" s="1"/>
  <c r="G1493" i="1"/>
  <c r="C1493" i="1"/>
  <c r="H1493" i="1" s="1"/>
  <c r="C1492" i="1"/>
  <c r="C1491" i="1"/>
  <c r="H1490" i="1"/>
  <c r="C1490" i="1"/>
  <c r="G1490" i="1" s="1"/>
  <c r="C1489" i="1"/>
  <c r="H1489" i="1" s="1"/>
  <c r="C1488" i="1"/>
  <c r="C1487" i="1"/>
  <c r="C1486" i="1"/>
  <c r="G1486" i="1" s="1"/>
  <c r="C1485" i="1"/>
  <c r="H1485" i="1" s="1"/>
  <c r="C1484" i="1"/>
  <c r="C1483" i="1"/>
  <c r="H1482" i="1"/>
  <c r="C1482" i="1"/>
  <c r="G1482" i="1" s="1"/>
  <c r="C1480" i="1"/>
  <c r="D1479" i="1"/>
  <c r="C1479" i="1"/>
  <c r="D1478" i="1"/>
  <c r="C1478" i="1"/>
  <c r="D1477" i="1"/>
  <c r="C1477" i="1"/>
  <c r="D1476" i="1"/>
  <c r="C1476" i="1"/>
  <c r="D1475" i="1"/>
  <c r="C1475" i="1"/>
  <c r="D1474" i="1"/>
  <c r="C1474" i="1"/>
  <c r="D1473" i="1"/>
  <c r="C1473" i="1"/>
  <c r="G1472" i="1"/>
  <c r="D1472" i="1"/>
  <c r="C1472" i="1"/>
  <c r="J1472" i="1" s="1"/>
  <c r="D1471" i="1"/>
  <c r="C1471" i="1"/>
  <c r="D1470" i="1"/>
  <c r="C1470" i="1"/>
  <c r="C1469" i="1"/>
  <c r="G1468"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G1453" i="1"/>
  <c r="D1453" i="1"/>
  <c r="D1452" i="1"/>
  <c r="C1452" i="1"/>
  <c r="G1452" i="1" s="1"/>
  <c r="D1451" i="1"/>
  <c r="C1451" i="1"/>
  <c r="D1450" i="1"/>
  <c r="C1450" i="1"/>
  <c r="G1450" i="1" s="1"/>
  <c r="G1449" i="1"/>
  <c r="D1449" i="1"/>
  <c r="C1449" i="1"/>
  <c r="D1448" i="1"/>
  <c r="G1448" i="1" s="1"/>
  <c r="C1448" i="1"/>
  <c r="D1447" i="1"/>
  <c r="C1447" i="1"/>
  <c r="G1447" i="1" s="1"/>
  <c r="G1446" i="1"/>
  <c r="D1446" i="1"/>
  <c r="C1446" i="1"/>
  <c r="D1445" i="1"/>
  <c r="C1445" i="1"/>
  <c r="D1444" i="1"/>
  <c r="C1444" i="1"/>
  <c r="H1444" i="1" s="1"/>
  <c r="D1443" i="1"/>
  <c r="C1443" i="1"/>
  <c r="D1442" i="1"/>
  <c r="C1442" i="1"/>
  <c r="D1441" i="1"/>
  <c r="C1441" i="1"/>
  <c r="D1440" i="1"/>
  <c r="J1440" i="1" s="1"/>
  <c r="C1440" i="1"/>
  <c r="D1439" i="1"/>
  <c r="C1439" i="1"/>
  <c r="D1438" i="1"/>
  <c r="C1438" i="1"/>
  <c r="D1437" i="1"/>
  <c r="G1437" i="1" s="1"/>
  <c r="C1437" i="1"/>
  <c r="D1436" i="1"/>
  <c r="D1434" i="1"/>
  <c r="C1434" i="1"/>
  <c r="H1434" i="1" s="1"/>
  <c r="D1433" i="1"/>
  <c r="G1433" i="1" s="1"/>
  <c r="C1433" i="1"/>
  <c r="D1432" i="1"/>
  <c r="C1432" i="1"/>
  <c r="D1431" i="1"/>
  <c r="C1431" i="1"/>
  <c r="H1431" i="1" s="1"/>
  <c r="H1430" i="1"/>
  <c r="D1430" i="1"/>
  <c r="G1430" i="1" s="1"/>
  <c r="C1430" i="1"/>
  <c r="H1429" i="1"/>
  <c r="D1429" i="1"/>
  <c r="G1429" i="1" s="1"/>
  <c r="C1429" i="1"/>
  <c r="D1428" i="1"/>
  <c r="C1428" i="1"/>
  <c r="H1427" i="1"/>
  <c r="D1427" i="1"/>
  <c r="G1427" i="1" s="1"/>
  <c r="C1427" i="1"/>
  <c r="H1426" i="1"/>
  <c r="D1426" i="1"/>
  <c r="G1426" i="1" s="1"/>
  <c r="C1426" i="1"/>
  <c r="D1425" i="1"/>
  <c r="C1425" i="1"/>
  <c r="D1424" i="1"/>
  <c r="C1424" i="1"/>
  <c r="D1423" i="1"/>
  <c r="G1423" i="1" s="1"/>
  <c r="C1423" i="1"/>
  <c r="D1422" i="1"/>
  <c r="C1422" i="1"/>
  <c r="H1422" i="1" s="1"/>
  <c r="D1421" i="1"/>
  <c r="G1421" i="1" s="1"/>
  <c r="C1421" i="1"/>
  <c r="D1420" i="1"/>
  <c r="C1420" i="1"/>
  <c r="H1419" i="1"/>
  <c r="D1419" i="1"/>
  <c r="G1419" i="1" s="1"/>
  <c r="C1419" i="1"/>
  <c r="H1418" i="1"/>
  <c r="D1418" i="1"/>
  <c r="G1418" i="1" s="1"/>
  <c r="C1418" i="1"/>
  <c r="D1417" i="1"/>
  <c r="C1417" i="1"/>
  <c r="D1416" i="1"/>
  <c r="C1416" i="1"/>
  <c r="D1415" i="1"/>
  <c r="C1415" i="1"/>
  <c r="H1415" i="1" s="1"/>
  <c r="H1414" i="1"/>
  <c r="D1414" i="1"/>
  <c r="C1414" i="1"/>
  <c r="H1413" i="1"/>
  <c r="D1413" i="1"/>
  <c r="G1413" i="1" s="1"/>
  <c r="C1413" i="1"/>
  <c r="D1412" i="1"/>
  <c r="C1412" i="1"/>
  <c r="H1411" i="1"/>
  <c r="D1411" i="1"/>
  <c r="C1411" i="1"/>
  <c r="H1410" i="1"/>
  <c r="D1410" i="1"/>
  <c r="G1410" i="1" s="1"/>
  <c r="C1410" i="1"/>
  <c r="D1409" i="1"/>
  <c r="C1409" i="1"/>
  <c r="D1407" i="1"/>
  <c r="G1407" i="1" s="1"/>
  <c r="C1407" i="1"/>
  <c r="D1406" i="1"/>
  <c r="G1406" i="1" s="1"/>
  <c r="C1406" i="1"/>
  <c r="D1405" i="1"/>
  <c r="C1405" i="1"/>
  <c r="H1404" i="1"/>
  <c r="D1404" i="1"/>
  <c r="C1404" i="1"/>
  <c r="D1403" i="1"/>
  <c r="C1403" i="1"/>
  <c r="D1402" i="1"/>
  <c r="G1402" i="1" s="1"/>
  <c r="C1402" i="1"/>
  <c r="D1401" i="1"/>
  <c r="C1401" i="1"/>
  <c r="D1400" i="1"/>
  <c r="C1400" i="1"/>
  <c r="H1400" i="1" s="1"/>
  <c r="D1399" i="1"/>
  <c r="G1399" i="1" s="1"/>
  <c r="C1399" i="1"/>
  <c r="D1398" i="1"/>
  <c r="C1398" i="1"/>
  <c r="H1398" i="1" s="1"/>
  <c r="D1397" i="1"/>
  <c r="C1397" i="1"/>
  <c r="D1396" i="1"/>
  <c r="C1396" i="1"/>
  <c r="H1396" i="1" s="1"/>
  <c r="H1395" i="1"/>
  <c r="D1395" i="1"/>
  <c r="C1395" i="1"/>
  <c r="D1394" i="1"/>
  <c r="C1394" i="1"/>
  <c r="D1393" i="1"/>
  <c r="C1393" i="1"/>
  <c r="H1392" i="1"/>
  <c r="D1392" i="1"/>
  <c r="G1392" i="1" s="1"/>
  <c r="C1392" i="1"/>
  <c r="D1391" i="1"/>
  <c r="C1391" i="1"/>
  <c r="H1391" i="1" s="1"/>
  <c r="D1390" i="1"/>
  <c r="C1390" i="1"/>
  <c r="D1389" i="1"/>
  <c r="C1389" i="1"/>
  <c r="D1388" i="1"/>
  <c r="C1388" i="1"/>
  <c r="H1388" i="1" s="1"/>
  <c r="D1387" i="1"/>
  <c r="G1387" i="1" s="1"/>
  <c r="C1387" i="1"/>
  <c r="D1386" i="1"/>
  <c r="C1386" i="1"/>
  <c r="D1385" i="1"/>
  <c r="C1385" i="1"/>
  <c r="D1384" i="1"/>
  <c r="C1384" i="1"/>
  <c r="H1384" i="1" s="1"/>
  <c r="D1382" i="1"/>
  <c r="C1382" i="1"/>
  <c r="D1381" i="1"/>
  <c r="C1381" i="1"/>
  <c r="D1380" i="1"/>
  <c r="C1380" i="1"/>
  <c r="H1380" i="1" s="1"/>
  <c r="D1379" i="1"/>
  <c r="C1379" i="1"/>
  <c r="D1378" i="1"/>
  <c r="C1378" i="1"/>
  <c r="D1377" i="1"/>
  <c r="G1377" i="1" s="1"/>
  <c r="C1377" i="1"/>
  <c r="H1376" i="1"/>
  <c r="D1376" i="1"/>
  <c r="C1376" i="1"/>
  <c r="D1375" i="1"/>
  <c r="C1375" i="1"/>
  <c r="D1374" i="1"/>
  <c r="C1374" i="1"/>
  <c r="D1373" i="1"/>
  <c r="C1373" i="1"/>
  <c r="D1372" i="1"/>
  <c r="C1372" i="1"/>
  <c r="H1372" i="1" s="1"/>
  <c r="D1371" i="1"/>
  <c r="G1371" i="1" s="1"/>
  <c r="C1371" i="1"/>
  <c r="D1370" i="1"/>
  <c r="C1370" i="1"/>
  <c r="H1369" i="1"/>
  <c r="D1369" i="1"/>
  <c r="G1369" i="1" s="1"/>
  <c r="C1369" i="1"/>
  <c r="D1368" i="1"/>
  <c r="C1368" i="1"/>
  <c r="H1368" i="1" s="1"/>
  <c r="D1367" i="1"/>
  <c r="C1367" i="1"/>
  <c r="D1366" i="1"/>
  <c r="C1366" i="1"/>
  <c r="D1365" i="1"/>
  <c r="C1365" i="1"/>
  <c r="H1365" i="1" s="1"/>
  <c r="H1364" i="1"/>
  <c r="D1364" i="1"/>
  <c r="G1364" i="1" s="1"/>
  <c r="C1364" i="1"/>
  <c r="D1363" i="1"/>
  <c r="C1363" i="1"/>
  <c r="D1362" i="1"/>
  <c r="C1362" i="1"/>
  <c r="D1361" i="1"/>
  <c r="C1361" i="1"/>
  <c r="D1360" i="1"/>
  <c r="C1360" i="1"/>
  <c r="H1360" i="1" s="1"/>
  <c r="H1359" i="1"/>
  <c r="D1359" i="1"/>
  <c r="C1359" i="1"/>
  <c r="D1358" i="1"/>
  <c r="H1358" i="1" s="1"/>
  <c r="C1358" i="1"/>
  <c r="D1357" i="1"/>
  <c r="C1357" i="1"/>
  <c r="D1356" i="1"/>
  <c r="C1356" i="1"/>
  <c r="H1355" i="1"/>
  <c r="D1355" i="1"/>
  <c r="C1355" i="1"/>
  <c r="H1354" i="1"/>
  <c r="D1354" i="1"/>
  <c r="C1354" i="1"/>
  <c r="D1353" i="1"/>
  <c r="C1353" i="1"/>
  <c r="D1352" i="1"/>
  <c r="C1352" i="1"/>
  <c r="H1351" i="1"/>
  <c r="D1351" i="1"/>
  <c r="C1351" i="1"/>
  <c r="D1350" i="1"/>
  <c r="H1350" i="1" s="1"/>
  <c r="C1350" i="1"/>
  <c r="D1349" i="1"/>
  <c r="C1349" i="1"/>
  <c r="D1348" i="1"/>
  <c r="C1348" i="1"/>
  <c r="H1347" i="1"/>
  <c r="D1347" i="1"/>
  <c r="C1347" i="1"/>
  <c r="H1346" i="1"/>
  <c r="D1346" i="1"/>
  <c r="C1346" i="1"/>
  <c r="D1345" i="1"/>
  <c r="C1345" i="1"/>
  <c r="D1344" i="1"/>
  <c r="C1344" i="1"/>
  <c r="H1343" i="1"/>
  <c r="D1343" i="1"/>
  <c r="C1343" i="1"/>
  <c r="D1342" i="1"/>
  <c r="H1342" i="1" s="1"/>
  <c r="C1342" i="1"/>
  <c r="D1341" i="1"/>
  <c r="C1341" i="1"/>
  <c r="D1340" i="1"/>
  <c r="C1340" i="1"/>
  <c r="H1339" i="1"/>
  <c r="D1339" i="1"/>
  <c r="C1339" i="1"/>
  <c r="H1338" i="1"/>
  <c r="D1338" i="1"/>
  <c r="C1338" i="1"/>
  <c r="D1337" i="1"/>
  <c r="C1337" i="1"/>
  <c r="D1336" i="1"/>
  <c r="C1336" i="1"/>
  <c r="H1335" i="1"/>
  <c r="D1335" i="1"/>
  <c r="C1335" i="1"/>
  <c r="D1334" i="1"/>
  <c r="H1334" i="1" s="1"/>
  <c r="C1334" i="1"/>
  <c r="D1333" i="1"/>
  <c r="C1333" i="1"/>
  <c r="D1332" i="1"/>
  <c r="C1332" i="1"/>
  <c r="H1331" i="1"/>
  <c r="D1331" i="1"/>
  <c r="C1331" i="1"/>
  <c r="C1330" i="1"/>
  <c r="D1328" i="1"/>
  <c r="H1328" i="1" s="1"/>
  <c r="C1328" i="1"/>
  <c r="D1327" i="1"/>
  <c r="C1327" i="1"/>
  <c r="G1326" i="1"/>
  <c r="D1326" i="1"/>
  <c r="H1326" i="1" s="1"/>
  <c r="C1326" i="1"/>
  <c r="D1325" i="1"/>
  <c r="C1325" i="1"/>
  <c r="G1325" i="1" s="1"/>
  <c r="G1324" i="1"/>
  <c r="D1324" i="1"/>
  <c r="C1324" i="1"/>
  <c r="D1323" i="1"/>
  <c r="C1323" i="1"/>
  <c r="D1322" i="1"/>
  <c r="H1322" i="1" s="1"/>
  <c r="C1322" i="1"/>
  <c r="G1321" i="1"/>
  <c r="D1321" i="1"/>
  <c r="C1321" i="1"/>
  <c r="D1320" i="1"/>
  <c r="C1320" i="1"/>
  <c r="D1319" i="1"/>
  <c r="C1319" i="1"/>
  <c r="G1318" i="1"/>
  <c r="D1318" i="1"/>
  <c r="C1318" i="1"/>
  <c r="D1317" i="1"/>
  <c r="C1317" i="1"/>
  <c r="D1316" i="1"/>
  <c r="C1316" i="1"/>
  <c r="G1316" i="1" s="1"/>
  <c r="D1315" i="1"/>
  <c r="C1315" i="1"/>
  <c r="D1314" i="1"/>
  <c r="C1314" i="1"/>
  <c r="D1313" i="1"/>
  <c r="C1313" i="1"/>
  <c r="G1313" i="1" s="1"/>
  <c r="D1312" i="1"/>
  <c r="H1312" i="1" s="1"/>
  <c r="C1312" i="1"/>
  <c r="D1311" i="1"/>
  <c r="C1311" i="1"/>
  <c r="G1310" i="1"/>
  <c r="D1310" i="1"/>
  <c r="H1310" i="1" s="1"/>
  <c r="C1310" i="1"/>
  <c r="D1309" i="1"/>
  <c r="C1309" i="1"/>
  <c r="G1309" i="1" s="1"/>
  <c r="D1308" i="1"/>
  <c r="C1308" i="1"/>
  <c r="G1308" i="1" s="1"/>
  <c r="D1307" i="1"/>
  <c r="D1306" i="1"/>
  <c r="C1306" i="1"/>
  <c r="G1306" i="1" s="1"/>
  <c r="G1305" i="1"/>
  <c r="D1305" i="1"/>
  <c r="C1305" i="1"/>
  <c r="D1304" i="1"/>
  <c r="D1303" i="1"/>
  <c r="C1303" i="1"/>
  <c r="G1302"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G1234" i="1"/>
  <c r="D1234" i="1"/>
  <c r="C1234" i="1"/>
  <c r="D1233" i="1"/>
  <c r="C1233" i="1"/>
  <c r="D1232" i="1"/>
  <c r="C1232" i="1"/>
  <c r="G1231" i="1"/>
  <c r="D1231" i="1"/>
  <c r="C1231" i="1"/>
  <c r="D1230" i="1"/>
  <c r="G1230" i="1" s="1"/>
  <c r="C1230" i="1"/>
  <c r="D1229" i="1"/>
  <c r="C1229" i="1"/>
  <c r="D1228" i="1"/>
  <c r="C1228" i="1"/>
  <c r="G1227" i="1"/>
  <c r="D1227" i="1"/>
  <c r="C1227" i="1"/>
  <c r="G1226" i="1"/>
  <c r="D1226" i="1"/>
  <c r="C1226" i="1"/>
  <c r="D1225" i="1"/>
  <c r="C1225" i="1"/>
  <c r="D1224" i="1"/>
  <c r="C1224" i="1"/>
  <c r="G1223" i="1"/>
  <c r="D1223" i="1"/>
  <c r="C1223" i="1"/>
  <c r="D1222" i="1"/>
  <c r="D1221" i="1"/>
  <c r="C1221" i="1"/>
  <c r="D1220" i="1"/>
  <c r="C1220" i="1"/>
  <c r="G1219" i="1"/>
  <c r="D1219" i="1"/>
  <c r="C1219" i="1"/>
  <c r="D1218" i="1"/>
  <c r="G1218" i="1" s="1"/>
  <c r="C1218" i="1"/>
  <c r="D1217" i="1"/>
  <c r="C1217" i="1"/>
  <c r="D1216" i="1"/>
  <c r="C1216" i="1"/>
  <c r="D1215" i="1"/>
  <c r="D1214" i="1"/>
  <c r="D1213" i="1"/>
  <c r="C1213" i="1"/>
  <c r="D1212" i="1"/>
  <c r="C1212" i="1"/>
  <c r="G1212" i="1" s="1"/>
  <c r="D1211" i="1"/>
  <c r="D1210" i="1"/>
  <c r="C1210" i="1"/>
  <c r="D1209" i="1"/>
  <c r="C1209" i="1"/>
  <c r="G1209" i="1" s="1"/>
  <c r="D1208" i="1"/>
  <c r="H1208" i="1" s="1"/>
  <c r="C1208" i="1"/>
  <c r="D1207" i="1"/>
  <c r="C1207" i="1"/>
  <c r="G1206" i="1"/>
  <c r="D1206" i="1"/>
  <c r="H1206" i="1" s="1"/>
  <c r="C1206" i="1"/>
  <c r="D1205" i="1"/>
  <c r="H1205" i="1" s="1"/>
  <c r="C1205" i="1"/>
  <c r="D1204" i="1"/>
  <c r="C1204" i="1"/>
  <c r="G1204" i="1" s="1"/>
  <c r="D1203" i="1"/>
  <c r="C1203" i="1"/>
  <c r="D1202" i="1"/>
  <c r="C1202" i="1"/>
  <c r="G1202" i="1" s="1"/>
  <c r="G1201" i="1"/>
  <c r="D1201" i="1"/>
  <c r="C1201" i="1"/>
  <c r="D1200" i="1"/>
  <c r="H1200" i="1" s="1"/>
  <c r="C1200" i="1"/>
  <c r="D1199" i="1"/>
  <c r="C1199" i="1"/>
  <c r="G1198" i="1"/>
  <c r="D1198" i="1"/>
  <c r="C1198" i="1"/>
  <c r="D1197" i="1"/>
  <c r="H1197" i="1" s="1"/>
  <c r="C1197" i="1"/>
  <c r="D1196" i="1"/>
  <c r="C1196" i="1"/>
  <c r="G1196" i="1" s="1"/>
  <c r="D1195" i="1"/>
  <c r="C1195" i="1"/>
  <c r="D1194" i="1"/>
  <c r="C1194" i="1"/>
  <c r="D1193" i="1"/>
  <c r="C1193" i="1"/>
  <c r="G1193" i="1" s="1"/>
  <c r="D1192" i="1"/>
  <c r="H1192" i="1" s="1"/>
  <c r="C1192" i="1"/>
  <c r="D1191" i="1"/>
  <c r="C1191" i="1"/>
  <c r="D1190" i="1"/>
  <c r="C1190" i="1"/>
  <c r="G1190" i="1" s="1"/>
  <c r="D1189" i="1"/>
  <c r="H1189" i="1" s="1"/>
  <c r="C1189" i="1"/>
  <c r="D1188" i="1"/>
  <c r="C1188" i="1"/>
  <c r="G1188" i="1" s="1"/>
  <c r="D1187" i="1"/>
  <c r="C1187" i="1"/>
  <c r="D1186" i="1"/>
  <c r="H1186" i="1" s="1"/>
  <c r="C1186" i="1"/>
  <c r="D1185" i="1"/>
  <c r="C1185" i="1"/>
  <c r="G1185" i="1" s="1"/>
  <c r="C1184" i="1"/>
  <c r="D1182" i="1"/>
  <c r="C1182" i="1"/>
  <c r="G1181" i="1"/>
  <c r="D1181" i="1"/>
  <c r="C1181" i="1"/>
  <c r="G1180" i="1"/>
  <c r="D1180" i="1"/>
  <c r="C1180" i="1"/>
  <c r="D1179" i="1"/>
  <c r="C1179" i="1"/>
  <c r="G1178" i="1"/>
  <c r="D1178" i="1"/>
  <c r="C1178" i="1"/>
  <c r="G1177" i="1"/>
  <c r="D1177" i="1"/>
  <c r="C1177" i="1"/>
  <c r="D1176" i="1"/>
  <c r="C1176" i="1"/>
  <c r="G1176" i="1" s="1"/>
  <c r="D1175" i="1"/>
  <c r="D1174" i="1"/>
  <c r="C1174" i="1"/>
  <c r="D1173" i="1"/>
  <c r="C1173" i="1"/>
  <c r="D1172" i="1"/>
  <c r="C1172" i="1"/>
  <c r="G1172" i="1" s="1"/>
  <c r="D1171" i="1"/>
  <c r="G1171" i="1" s="1"/>
  <c r="C1171" i="1"/>
  <c r="D1170" i="1"/>
  <c r="C1170" i="1"/>
  <c r="D1169" i="1"/>
  <c r="C1169" i="1"/>
  <c r="G1169" i="1" s="1"/>
  <c r="D1168" i="1"/>
  <c r="D1167" i="1"/>
  <c r="D1166" i="1"/>
  <c r="G1166" i="1" s="1"/>
  <c r="C1166" i="1"/>
  <c r="D1165" i="1"/>
  <c r="C1165" i="1"/>
  <c r="D1164" i="1"/>
  <c r="C1164" i="1"/>
  <c r="G1163" i="1"/>
  <c r="D1163" i="1"/>
  <c r="C1163" i="1"/>
  <c r="D1162" i="1"/>
  <c r="C1162" i="1"/>
  <c r="D1161" i="1"/>
  <c r="C1161" i="1"/>
  <c r="D1160" i="1"/>
  <c r="G1160" i="1" s="1"/>
  <c r="C1160" i="1"/>
  <c r="D1159" i="1"/>
  <c r="C1159" i="1"/>
  <c r="D1158" i="1"/>
  <c r="C1158" i="1"/>
  <c r="D1157" i="1"/>
  <c r="C1157" i="1"/>
  <c r="G1157" i="1" s="1"/>
  <c r="D1156" i="1"/>
  <c r="G1156" i="1" s="1"/>
  <c r="C1156" i="1"/>
  <c r="D1155" i="1"/>
  <c r="C1155" i="1"/>
  <c r="D1154" i="1"/>
  <c r="C1154" i="1"/>
  <c r="G1154" i="1" s="1"/>
  <c r="G1151" i="1"/>
  <c r="D1151" i="1"/>
  <c r="C1151" i="1"/>
  <c r="D1150" i="1"/>
  <c r="G1150" i="1" s="1"/>
  <c r="C1150" i="1"/>
  <c r="D1149" i="1"/>
  <c r="C1149" i="1"/>
  <c r="G1148" i="1"/>
  <c r="D1148" i="1"/>
  <c r="C1148" i="1"/>
  <c r="G1147" i="1"/>
  <c r="D1147" i="1"/>
  <c r="C1147" i="1"/>
  <c r="D1146" i="1"/>
  <c r="C1146" i="1"/>
  <c r="G1145" i="1"/>
  <c r="D1145" i="1"/>
  <c r="C1145" i="1"/>
  <c r="G1144" i="1"/>
  <c r="D1144" i="1"/>
  <c r="C1144" i="1"/>
  <c r="D1143" i="1"/>
  <c r="C1143" i="1"/>
  <c r="G1143" i="1" s="1"/>
  <c r="D1142" i="1"/>
  <c r="G1142" i="1" s="1"/>
  <c r="C1142" i="1"/>
  <c r="D1141" i="1"/>
  <c r="C1141" i="1"/>
  <c r="D1140" i="1"/>
  <c r="C1140" i="1"/>
  <c r="G1139" i="1"/>
  <c r="D1139" i="1"/>
  <c r="C1139" i="1"/>
  <c r="D1138" i="1"/>
  <c r="C1138" i="1"/>
  <c r="D1137" i="1"/>
  <c r="C1137" i="1"/>
  <c r="D1136" i="1"/>
  <c r="C1136" i="1"/>
  <c r="G1136" i="1" s="1"/>
  <c r="G1135" i="1"/>
  <c r="D1135" i="1"/>
  <c r="C1135" i="1"/>
  <c r="D1134" i="1"/>
  <c r="G1134" i="1" s="1"/>
  <c r="C1134" i="1"/>
  <c r="D1133" i="1"/>
  <c r="C1133" i="1"/>
  <c r="G1132" i="1"/>
  <c r="D1132" i="1"/>
  <c r="C1132" i="1"/>
  <c r="G1131" i="1"/>
  <c r="D1131" i="1"/>
  <c r="C1131" i="1"/>
  <c r="D1130" i="1"/>
  <c r="C1130" i="1"/>
  <c r="G1129" i="1"/>
  <c r="D1129" i="1"/>
  <c r="C1129" i="1"/>
  <c r="D1128" i="1"/>
  <c r="G1128" i="1" s="1"/>
  <c r="C1128" i="1"/>
  <c r="D1127" i="1"/>
  <c r="C1127" i="1"/>
  <c r="D1126" i="1"/>
  <c r="G1126" i="1" s="1"/>
  <c r="C1126" i="1"/>
  <c r="G1125" i="1"/>
  <c r="D1125" i="1"/>
  <c r="C1125" i="1"/>
  <c r="H1125" i="1" s="1"/>
  <c r="D1124" i="1"/>
  <c r="D1123" i="1"/>
  <c r="G1123" i="1" s="1"/>
  <c r="C1123" i="1"/>
  <c r="D1122" i="1"/>
  <c r="C1122" i="1"/>
  <c r="D1121" i="1"/>
  <c r="G1121" i="1" s="1"/>
  <c r="C1121" i="1"/>
  <c r="G1120" i="1"/>
  <c r="D1120" i="1"/>
  <c r="C1120" i="1"/>
  <c r="D1119" i="1"/>
  <c r="C1119" i="1"/>
  <c r="D1118" i="1"/>
  <c r="G1118" i="1" s="1"/>
  <c r="C1118" i="1"/>
  <c r="G1117" i="1"/>
  <c r="D1117" i="1"/>
  <c r="C1117" i="1"/>
  <c r="D1116" i="1"/>
  <c r="C1116" i="1"/>
  <c r="G1116" i="1" s="1"/>
  <c r="D1115" i="1"/>
  <c r="G1115" i="1" s="1"/>
  <c r="C1115" i="1"/>
  <c r="D1114" i="1"/>
  <c r="C1114" i="1"/>
  <c r="D1113" i="1"/>
  <c r="C1113" i="1"/>
  <c r="D1112" i="1"/>
  <c r="D1111" i="1"/>
  <c r="C1111" i="1"/>
  <c r="D1110" i="1"/>
  <c r="C1110" i="1"/>
  <c r="G1110" i="1" s="1"/>
  <c r="G1109" i="1"/>
  <c r="D1109" i="1"/>
  <c r="C1109" i="1"/>
  <c r="D1108" i="1"/>
  <c r="G1108" i="1" s="1"/>
  <c r="C1108" i="1"/>
  <c r="D1107" i="1"/>
  <c r="C1107" i="1"/>
  <c r="G1106" i="1"/>
  <c r="D1106" i="1"/>
  <c r="C1106" i="1"/>
  <c r="D1105" i="1"/>
  <c r="G1105" i="1" s="1"/>
  <c r="C1105" i="1"/>
  <c r="D1104" i="1"/>
  <c r="C1104" i="1"/>
  <c r="G1103" i="1"/>
  <c r="D1103" i="1"/>
  <c r="C1103" i="1"/>
  <c r="D1102" i="1"/>
  <c r="G1102" i="1" s="1"/>
  <c r="C1102" i="1"/>
  <c r="D1101" i="1"/>
  <c r="C1101" i="1"/>
  <c r="G1101" i="1" s="1"/>
  <c r="D1100" i="1"/>
  <c r="G1100" i="1" s="1"/>
  <c r="C1100" i="1"/>
  <c r="D1099" i="1"/>
  <c r="C1099" i="1"/>
  <c r="D1098" i="1"/>
  <c r="C1098" i="1"/>
  <c r="G1098" i="1" s="1"/>
  <c r="G1097" i="1"/>
  <c r="D1097" i="1"/>
  <c r="C1097" i="1"/>
  <c r="D1096" i="1"/>
  <c r="D1095" i="1"/>
  <c r="C1095" i="1"/>
  <c r="D1094" i="1"/>
  <c r="C1094" i="1"/>
  <c r="G1094" i="1" s="1"/>
  <c r="D1093" i="1"/>
  <c r="G1093" i="1" s="1"/>
  <c r="C1093" i="1"/>
  <c r="D1092" i="1"/>
  <c r="G1092" i="1" s="1"/>
  <c r="C1092" i="1"/>
  <c r="G1091" i="1"/>
  <c r="D1091" i="1"/>
  <c r="C1091" i="1"/>
  <c r="H1091" i="1" s="1"/>
  <c r="D1090" i="1"/>
  <c r="G1090" i="1" s="1"/>
  <c r="C1090" i="1"/>
  <c r="D1089" i="1"/>
  <c r="C1089" i="1"/>
  <c r="G1089" i="1" s="1"/>
  <c r="D1088" i="1"/>
  <c r="C1088" i="1"/>
  <c r="D1087" i="1"/>
  <c r="G1087" i="1" s="1"/>
  <c r="C1087" i="1"/>
  <c r="G1086" i="1"/>
  <c r="D1086" i="1"/>
  <c r="C1086" i="1"/>
  <c r="D1085" i="1"/>
  <c r="C1085" i="1"/>
  <c r="G1085" i="1" s="1"/>
  <c r="D1084" i="1"/>
  <c r="G1084" i="1" s="1"/>
  <c r="C1084" i="1"/>
  <c r="D1083" i="1"/>
  <c r="G1083" i="1" s="1"/>
  <c r="C1083" i="1"/>
  <c r="D1082" i="1"/>
  <c r="C1082" i="1"/>
  <c r="G1082" i="1" s="1"/>
  <c r="G1081" i="1"/>
  <c r="D1081" i="1"/>
  <c r="C1081" i="1"/>
  <c r="D1080" i="1"/>
  <c r="C1080" i="1"/>
  <c r="D1079" i="1"/>
  <c r="C1079" i="1"/>
  <c r="G1078" i="1"/>
  <c r="D1078" i="1"/>
  <c r="C1078" i="1"/>
  <c r="D1077" i="1"/>
  <c r="G1077" i="1" s="1"/>
  <c r="C1077" i="1"/>
  <c r="D1076" i="1"/>
  <c r="C1076" i="1"/>
  <c r="G1075" i="1"/>
  <c r="D1075" i="1"/>
  <c r="C1075" i="1"/>
  <c r="H1075" i="1" s="1"/>
  <c r="D1074" i="1"/>
  <c r="G1074" i="1" s="1"/>
  <c r="C1074" i="1"/>
  <c r="D1073" i="1"/>
  <c r="C1073" i="1"/>
  <c r="G1073" i="1" s="1"/>
  <c r="D1072" i="1"/>
  <c r="C1072" i="1"/>
  <c r="D1071" i="1"/>
  <c r="G1071" i="1" s="1"/>
  <c r="C1071" i="1"/>
  <c r="G1070" i="1"/>
  <c r="D1070" i="1"/>
  <c r="C1070" i="1"/>
  <c r="D1069" i="1"/>
  <c r="C1069" i="1"/>
  <c r="G1069" i="1" s="1"/>
  <c r="D1068" i="1"/>
  <c r="G1068" i="1" s="1"/>
  <c r="C1068" i="1"/>
  <c r="D1067" i="1"/>
  <c r="G1067" i="1" s="1"/>
  <c r="C1067" i="1"/>
  <c r="D1066" i="1"/>
  <c r="C1066" i="1"/>
  <c r="G1066" i="1" s="1"/>
  <c r="G1064" i="1"/>
  <c r="D1064" i="1"/>
  <c r="C1064" i="1"/>
  <c r="H1064" i="1" s="1"/>
  <c r="D1063" i="1"/>
  <c r="G1063" i="1" s="1"/>
  <c r="C1063" i="1"/>
  <c r="D1062" i="1"/>
  <c r="C1062" i="1"/>
  <c r="G1062" i="1" s="1"/>
  <c r="D1061" i="1"/>
  <c r="C1061" i="1"/>
  <c r="D1060" i="1"/>
  <c r="G1060" i="1" s="1"/>
  <c r="C1060" i="1"/>
  <c r="D1059" i="1"/>
  <c r="C1059" i="1"/>
  <c r="D1058" i="1"/>
  <c r="C1058" i="1"/>
  <c r="G1058" i="1" s="1"/>
  <c r="D1057" i="1"/>
  <c r="G1057" i="1" s="1"/>
  <c r="C1057" i="1"/>
  <c r="D1056" i="1"/>
  <c r="D1055" i="1"/>
  <c r="G1055" i="1" s="1"/>
  <c r="C1055" i="1"/>
  <c r="D1054" i="1"/>
  <c r="C1054" i="1"/>
  <c r="G1054" i="1" s="1"/>
  <c r="D1053" i="1"/>
  <c r="C1053" i="1"/>
  <c r="D1052" i="1"/>
  <c r="C1052" i="1"/>
  <c r="G1052" i="1" s="1"/>
  <c r="D1051" i="1"/>
  <c r="C1051" i="1"/>
  <c r="D1050" i="1"/>
  <c r="C1050" i="1"/>
  <c r="D1049" i="1"/>
  <c r="C1049" i="1"/>
  <c r="D1048" i="1"/>
  <c r="C1048" i="1"/>
  <c r="G1048" i="1" s="1"/>
  <c r="D1047" i="1"/>
  <c r="G1047" i="1" s="1"/>
  <c r="C1047" i="1"/>
  <c r="D1045" i="1"/>
  <c r="C1045" i="1"/>
  <c r="D1044" i="1"/>
  <c r="C1044" i="1"/>
  <c r="G1044" i="1" s="1"/>
  <c r="D1043" i="1"/>
  <c r="G1043" i="1" s="1"/>
  <c r="C1043" i="1"/>
  <c r="D1042" i="1"/>
  <c r="C1042" i="1"/>
  <c r="D1041" i="1"/>
  <c r="C1041" i="1"/>
  <c r="G1040" i="1"/>
  <c r="D1040" i="1"/>
  <c r="C1040" i="1"/>
  <c r="D1039" i="1"/>
  <c r="C1039" i="1"/>
  <c r="G1039" i="1" s="1"/>
  <c r="D1038" i="1"/>
  <c r="C1038" i="1"/>
  <c r="D1037" i="1"/>
  <c r="C1037" i="1"/>
  <c r="D1036" i="1"/>
  <c r="C1036" i="1"/>
  <c r="G1036" i="1" s="1"/>
  <c r="G1035" i="1"/>
  <c r="D1035" i="1"/>
  <c r="C1035" i="1"/>
  <c r="D1034" i="1"/>
  <c r="C1034" i="1"/>
  <c r="G1034" i="1" s="1"/>
  <c r="D1033" i="1"/>
  <c r="C1033" i="1"/>
  <c r="D1032" i="1"/>
  <c r="G1032" i="1" s="1"/>
  <c r="C1032" i="1"/>
  <c r="D1031" i="1"/>
  <c r="C1031" i="1"/>
  <c r="G1031" i="1" s="1"/>
  <c r="C1030" i="1"/>
  <c r="D1029" i="1"/>
  <c r="C1029" i="1"/>
  <c r="G1028" i="1"/>
  <c r="D1028" i="1"/>
  <c r="C1028" i="1"/>
  <c r="D1027" i="1"/>
  <c r="G1027" i="1" s="1"/>
  <c r="C1027" i="1"/>
  <c r="D1026" i="1"/>
  <c r="C1026" i="1"/>
  <c r="G1026" i="1" s="1"/>
  <c r="D1025" i="1"/>
  <c r="C1025" i="1"/>
  <c r="D1024" i="1"/>
  <c r="C1024" i="1"/>
  <c r="G1024" i="1" s="1"/>
  <c r="D1023" i="1"/>
  <c r="C1023" i="1"/>
  <c r="G1023" i="1" s="1"/>
  <c r="D1022" i="1"/>
  <c r="C1022" i="1"/>
  <c r="D1021" i="1"/>
  <c r="C1021" i="1"/>
  <c r="G1020" i="1"/>
  <c r="D1020" i="1"/>
  <c r="C1020" i="1"/>
  <c r="D1019" i="1"/>
  <c r="G1019" i="1" s="1"/>
  <c r="C1019" i="1"/>
  <c r="D1018" i="1"/>
  <c r="C1018" i="1"/>
  <c r="G1018" i="1" s="1"/>
  <c r="D1017" i="1"/>
  <c r="C1017" i="1"/>
  <c r="D1016" i="1"/>
  <c r="C1016" i="1"/>
  <c r="G1016" i="1" s="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C991" i="1"/>
  <c r="D989" i="1"/>
  <c r="C989" i="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G913" i="1"/>
  <c r="D913" i="1"/>
  <c r="C913" i="1"/>
  <c r="D912" i="1"/>
  <c r="C912" i="1"/>
  <c r="G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H700" i="1" s="1"/>
  <c r="D699" i="1"/>
  <c r="C699" i="1"/>
  <c r="D698" i="1"/>
  <c r="C698" i="1"/>
  <c r="H698" i="1" s="1"/>
  <c r="D697" i="1"/>
  <c r="C697" i="1"/>
  <c r="D696" i="1"/>
  <c r="C696" i="1"/>
  <c r="H696" i="1" s="1"/>
  <c r="D695" i="1"/>
  <c r="C695" i="1"/>
  <c r="D694" i="1"/>
  <c r="C694" i="1"/>
  <c r="H694" i="1" s="1"/>
  <c r="D693" i="1"/>
  <c r="C693" i="1"/>
  <c r="D692" i="1"/>
  <c r="C692" i="1"/>
  <c r="H692" i="1" s="1"/>
  <c r="D691" i="1"/>
  <c r="C691" i="1"/>
  <c r="D690" i="1"/>
  <c r="C690" i="1"/>
  <c r="H690" i="1" s="1"/>
  <c r="D689" i="1"/>
  <c r="C689" i="1"/>
  <c r="D688" i="1"/>
  <c r="C688" i="1"/>
  <c r="H688" i="1" s="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C649" i="1"/>
  <c r="D648" i="1"/>
  <c r="C648" i="1"/>
  <c r="H648" i="1" s="1"/>
  <c r="D647" i="1"/>
  <c r="C647" i="1"/>
  <c r="D646" i="1"/>
  <c r="C646" i="1"/>
  <c r="D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G595" i="1" s="1"/>
  <c r="C595" i="1"/>
  <c r="D594" i="1"/>
  <c r="C594" i="1"/>
  <c r="H594" i="1" s="1"/>
  <c r="C593" i="1"/>
  <c r="D592" i="1"/>
  <c r="C592" i="1"/>
  <c r="D591" i="1"/>
  <c r="G591" i="1" s="1"/>
  <c r="C591" i="1"/>
  <c r="D590" i="1"/>
  <c r="C590" i="1"/>
  <c r="H590" i="1" s="1"/>
  <c r="D589" i="1"/>
  <c r="C589" i="1"/>
  <c r="D588" i="1"/>
  <c r="C588" i="1"/>
  <c r="D586" i="1"/>
  <c r="C586" i="1"/>
  <c r="D585" i="1"/>
  <c r="C585" i="1"/>
  <c r="D584" i="1"/>
  <c r="C584" i="1"/>
  <c r="D583" i="1"/>
  <c r="C583" i="1"/>
  <c r="D582" i="1"/>
  <c r="C582" i="1"/>
  <c r="H582" i="1" s="1"/>
  <c r="D581" i="1"/>
  <c r="C581" i="1"/>
  <c r="D580" i="1"/>
  <c r="G580" i="1" s="1"/>
  <c r="C580" i="1"/>
  <c r="D579" i="1"/>
  <c r="G579" i="1" s="1"/>
  <c r="C579" i="1"/>
  <c r="D578" i="1"/>
  <c r="C578" i="1"/>
  <c r="D577" i="1"/>
  <c r="C577" i="1"/>
  <c r="G576" i="1"/>
  <c r="D576" i="1"/>
  <c r="C576" i="1"/>
  <c r="H576" i="1" s="1"/>
  <c r="D575" i="1"/>
  <c r="C575" i="1"/>
  <c r="D573" i="1"/>
  <c r="C573" i="1"/>
  <c r="D572" i="1"/>
  <c r="C572" i="1"/>
  <c r="D571" i="1"/>
  <c r="G571" i="1" s="1"/>
  <c r="C571" i="1"/>
  <c r="D570" i="1"/>
  <c r="C570" i="1"/>
  <c r="H570" i="1" s="1"/>
  <c r="D569" i="1"/>
  <c r="C569" i="1"/>
  <c r="D568" i="1"/>
  <c r="C568" i="1"/>
  <c r="D567" i="1"/>
  <c r="G567" i="1" s="1"/>
  <c r="C567" i="1"/>
  <c r="D566" i="1"/>
  <c r="C566" i="1"/>
  <c r="H566" i="1" s="1"/>
  <c r="D565" i="1"/>
  <c r="C565" i="1"/>
  <c r="D564" i="1"/>
  <c r="G564" i="1" s="1"/>
  <c r="C564" i="1"/>
  <c r="D563" i="1"/>
  <c r="C563" i="1"/>
  <c r="D562" i="1"/>
  <c r="C562" i="1"/>
  <c r="D561" i="1"/>
  <c r="G560" i="1"/>
  <c r="D560" i="1"/>
  <c r="C560" i="1"/>
  <c r="D559" i="1"/>
  <c r="C559" i="1"/>
  <c r="D558" i="1"/>
  <c r="C558" i="1"/>
  <c r="D557" i="1"/>
  <c r="C557" i="1"/>
  <c r="D556" i="1"/>
  <c r="C556" i="1"/>
  <c r="D555" i="1"/>
  <c r="G555" i="1" s="1"/>
  <c r="C555" i="1"/>
  <c r="D554" i="1"/>
  <c r="C554" i="1"/>
  <c r="H554" i="1" s="1"/>
  <c r="D553" i="1"/>
  <c r="C553" i="1"/>
  <c r="D552" i="1"/>
  <c r="C552" i="1"/>
  <c r="D551" i="1"/>
  <c r="G551" i="1" s="1"/>
  <c r="C551" i="1"/>
  <c r="D550" i="1"/>
  <c r="C550" i="1"/>
  <c r="D549" i="1"/>
  <c r="C549" i="1"/>
  <c r="G548" i="1"/>
  <c r="D548" i="1"/>
  <c r="C548" i="1"/>
  <c r="D547" i="1"/>
  <c r="C547" i="1"/>
  <c r="D546" i="1"/>
  <c r="C546" i="1"/>
  <c r="D545" i="1"/>
  <c r="C545" i="1"/>
  <c r="G544" i="1"/>
  <c r="D544" i="1"/>
  <c r="C544" i="1"/>
  <c r="D543" i="1"/>
  <c r="G543" i="1" s="1"/>
  <c r="C543" i="1"/>
  <c r="D542" i="1"/>
  <c r="C542" i="1"/>
  <c r="D541" i="1"/>
  <c r="C541" i="1"/>
  <c r="D540" i="1"/>
  <c r="C540" i="1"/>
  <c r="D539" i="1"/>
  <c r="G539" i="1" s="1"/>
  <c r="C539" i="1"/>
  <c r="D538" i="1"/>
  <c r="C538" i="1"/>
  <c r="H538" i="1" s="1"/>
  <c r="D537" i="1"/>
  <c r="C537" i="1"/>
  <c r="D536" i="1"/>
  <c r="C536" i="1"/>
  <c r="D535" i="1"/>
  <c r="G535" i="1" s="1"/>
  <c r="C535" i="1"/>
  <c r="D534" i="1"/>
  <c r="C534" i="1"/>
  <c r="H534" i="1" s="1"/>
  <c r="D533" i="1"/>
  <c r="C533" i="1"/>
  <c r="D532" i="1"/>
  <c r="D531" i="1"/>
  <c r="C531" i="1"/>
  <c r="D530" i="1"/>
  <c r="C530" i="1"/>
  <c r="D529" i="1"/>
  <c r="G528" i="1"/>
  <c r="D528" i="1"/>
  <c r="C528" i="1"/>
  <c r="D527" i="1"/>
  <c r="G527" i="1" s="1"/>
  <c r="C527" i="1"/>
  <c r="D526" i="1"/>
  <c r="C526" i="1"/>
  <c r="D525" i="1"/>
  <c r="C525" i="1"/>
  <c r="D524" i="1"/>
  <c r="C524" i="1"/>
  <c r="D521" i="1"/>
  <c r="C521" i="1"/>
  <c r="G520" i="1"/>
  <c r="D520" i="1"/>
  <c r="C520" i="1"/>
  <c r="D519" i="1"/>
  <c r="C519" i="1"/>
  <c r="D518" i="1"/>
  <c r="C518" i="1"/>
  <c r="D517" i="1"/>
  <c r="C517" i="1"/>
  <c r="D516" i="1"/>
  <c r="D515" i="1"/>
  <c r="C515" i="1"/>
  <c r="D514" i="1"/>
  <c r="C514" i="1"/>
  <c r="D513" i="1"/>
  <c r="C513" i="1"/>
  <c r="D512" i="1"/>
  <c r="C512" i="1"/>
  <c r="D511" i="1"/>
  <c r="G511" i="1" s="1"/>
  <c r="C511" i="1"/>
  <c r="D510" i="1"/>
  <c r="D508" i="1"/>
  <c r="C508" i="1"/>
  <c r="D507" i="1"/>
  <c r="G507" i="1" s="1"/>
  <c r="C507" i="1"/>
  <c r="D506" i="1"/>
  <c r="C506" i="1"/>
  <c r="H506" i="1" s="1"/>
  <c r="D505" i="1"/>
  <c r="C505" i="1"/>
  <c r="D504" i="1"/>
  <c r="C504" i="1"/>
  <c r="D503" i="1"/>
  <c r="G503" i="1" s="1"/>
  <c r="C503" i="1"/>
  <c r="D502" i="1"/>
  <c r="C502" i="1"/>
  <c r="C501" i="1"/>
  <c r="D500" i="1"/>
  <c r="G500" i="1" s="1"/>
  <c r="C500" i="1"/>
  <c r="D499" i="1"/>
  <c r="C499" i="1"/>
  <c r="D498" i="1"/>
  <c r="C498" i="1"/>
  <c r="D497" i="1"/>
  <c r="C497" i="1"/>
  <c r="G496" i="1"/>
  <c r="D496" i="1"/>
  <c r="C496" i="1"/>
  <c r="D495" i="1"/>
  <c r="C495" i="1"/>
  <c r="D494" i="1"/>
  <c r="C494" i="1"/>
  <c r="D493" i="1"/>
  <c r="C493" i="1"/>
  <c r="D492" i="1"/>
  <c r="C492" i="1"/>
  <c r="D491" i="1"/>
  <c r="G491" i="1" s="1"/>
  <c r="C491" i="1"/>
  <c r="D490" i="1"/>
  <c r="C490" i="1"/>
  <c r="H490" i="1" s="1"/>
  <c r="D489" i="1"/>
  <c r="C489" i="1"/>
  <c r="D488" i="1"/>
  <c r="C488" i="1"/>
  <c r="D487" i="1"/>
  <c r="G487" i="1" s="1"/>
  <c r="C487" i="1"/>
  <c r="D486" i="1"/>
  <c r="C486" i="1"/>
  <c r="D485" i="1"/>
  <c r="C485" i="1"/>
  <c r="G484" i="1"/>
  <c r="D484" i="1"/>
  <c r="C484" i="1"/>
  <c r="D483" i="1"/>
  <c r="C483" i="1"/>
  <c r="D482" i="1"/>
  <c r="C482" i="1"/>
  <c r="D481" i="1"/>
  <c r="C481" i="1"/>
  <c r="G480" i="1"/>
  <c r="D480" i="1"/>
  <c r="C480" i="1"/>
  <c r="D479" i="1"/>
  <c r="G479" i="1" s="1"/>
  <c r="C479" i="1"/>
  <c r="D477" i="1"/>
  <c r="C477" i="1"/>
  <c r="G476" i="1"/>
  <c r="D476" i="1"/>
  <c r="C476" i="1"/>
  <c r="D475" i="1"/>
  <c r="G475" i="1" s="1"/>
  <c r="C475" i="1"/>
  <c r="D474" i="1"/>
  <c r="C474" i="1"/>
  <c r="D473" i="1"/>
  <c r="C473" i="1"/>
  <c r="D472" i="1"/>
  <c r="C472" i="1"/>
  <c r="D471" i="1"/>
  <c r="G471" i="1" s="1"/>
  <c r="C471" i="1"/>
  <c r="D470" i="1"/>
  <c r="C470" i="1"/>
  <c r="H470" i="1" s="1"/>
  <c r="D469" i="1"/>
  <c r="C469" i="1"/>
  <c r="D468" i="1"/>
  <c r="C468" i="1"/>
  <c r="D467" i="1"/>
  <c r="G467" i="1" s="1"/>
  <c r="C467" i="1"/>
  <c r="D466" i="1"/>
  <c r="D465" i="1"/>
  <c r="C465" i="1"/>
  <c r="D464" i="1"/>
  <c r="C464" i="1"/>
  <c r="D463" i="1"/>
  <c r="G463" i="1" s="1"/>
  <c r="C463" i="1"/>
  <c r="D462" i="1"/>
  <c r="C462" i="1"/>
  <c r="D461" i="1"/>
  <c r="C461" i="1"/>
  <c r="G460" i="1"/>
  <c r="D460" i="1"/>
  <c r="C460" i="1"/>
  <c r="D459" i="1"/>
  <c r="C459" i="1"/>
  <c r="D458" i="1"/>
  <c r="C458" i="1"/>
  <c r="D457" i="1"/>
  <c r="C457" i="1"/>
  <c r="G456" i="1"/>
  <c r="D456" i="1"/>
  <c r="C456" i="1"/>
  <c r="D455" i="1"/>
  <c r="G455" i="1" s="1"/>
  <c r="C455" i="1"/>
  <c r="D454" i="1"/>
  <c r="C454" i="1"/>
  <c r="G452" i="1"/>
  <c r="D452" i="1"/>
  <c r="C452" i="1"/>
  <c r="D451" i="1"/>
  <c r="C451" i="1"/>
  <c r="D450" i="1"/>
  <c r="C450" i="1"/>
  <c r="D449" i="1"/>
  <c r="C449" i="1"/>
  <c r="G448" i="1"/>
  <c r="D448" i="1"/>
  <c r="C448" i="1"/>
  <c r="D447" i="1"/>
  <c r="G447" i="1" s="1"/>
  <c r="C447" i="1"/>
  <c r="D446" i="1"/>
  <c r="C446" i="1"/>
  <c r="D445" i="1"/>
  <c r="C445" i="1"/>
  <c r="D444" i="1"/>
  <c r="C444" i="1"/>
  <c r="D443" i="1"/>
  <c r="G443" i="1" s="1"/>
  <c r="C443" i="1"/>
  <c r="D442" i="1"/>
  <c r="C442" i="1"/>
  <c r="H442" i="1" s="1"/>
  <c r="D441" i="1"/>
  <c r="C441" i="1"/>
  <c r="D440" i="1"/>
  <c r="C440" i="1"/>
  <c r="D439" i="1"/>
  <c r="G439" i="1" s="1"/>
  <c r="C439" i="1"/>
  <c r="D438" i="1"/>
  <c r="C438" i="1"/>
  <c r="H438" i="1" s="1"/>
  <c r="D437" i="1"/>
  <c r="C437" i="1"/>
  <c r="D436" i="1"/>
  <c r="G436" i="1" s="1"/>
  <c r="C436" i="1"/>
  <c r="D435" i="1"/>
  <c r="C435" i="1"/>
  <c r="D434" i="1"/>
  <c r="C434" i="1"/>
  <c r="D433" i="1"/>
  <c r="C433" i="1"/>
  <c r="G432" i="1"/>
  <c r="D432" i="1"/>
  <c r="C432" i="1"/>
  <c r="D431" i="1"/>
  <c r="C431" i="1"/>
  <c r="D430" i="1"/>
  <c r="C430" i="1"/>
  <c r="D429" i="1"/>
  <c r="C429" i="1"/>
  <c r="D428" i="1"/>
  <c r="C428" i="1"/>
  <c r="H428" i="1" s="1"/>
  <c r="D427" i="1"/>
  <c r="G427" i="1" s="1"/>
  <c r="C427" i="1"/>
  <c r="D426" i="1"/>
  <c r="C426" i="1"/>
  <c r="H426" i="1" s="1"/>
  <c r="D425" i="1"/>
  <c r="C425" i="1"/>
  <c r="D424" i="1"/>
  <c r="C424" i="1"/>
  <c r="D423" i="1"/>
  <c r="G423" i="1" s="1"/>
  <c r="C423" i="1"/>
  <c r="D422" i="1"/>
  <c r="C422" i="1"/>
  <c r="H422" i="1" s="1"/>
  <c r="D421" i="1"/>
  <c r="C421" i="1"/>
  <c r="D420" i="1"/>
  <c r="C420" i="1"/>
  <c r="H420" i="1" s="1"/>
  <c r="D419" i="1"/>
  <c r="C419" i="1"/>
  <c r="D418" i="1"/>
  <c r="C418" i="1"/>
  <c r="H418" i="1" s="1"/>
  <c r="D417" i="1"/>
  <c r="C417" i="1"/>
  <c r="D416" i="1"/>
  <c r="G416" i="1" s="1"/>
  <c r="C416" i="1"/>
  <c r="C415" i="1"/>
  <c r="C413" i="1"/>
  <c r="C412" i="1"/>
  <c r="C411" i="1"/>
  <c r="D406" i="1"/>
  <c r="C406" i="1"/>
  <c r="H406" i="1" s="1"/>
  <c r="D405" i="1"/>
  <c r="C405" i="1"/>
  <c r="D404" i="1"/>
  <c r="G404" i="1" s="1"/>
  <c r="C404" i="1"/>
  <c r="D401" i="1"/>
  <c r="C401" i="1"/>
  <c r="G400" i="1"/>
  <c r="D400" i="1"/>
  <c r="C400" i="1"/>
  <c r="H400" i="1" s="1"/>
  <c r="D399" i="1"/>
  <c r="C399" i="1"/>
  <c r="D398" i="1"/>
  <c r="C398" i="1"/>
  <c r="H398" i="1" s="1"/>
  <c r="D397" i="1"/>
  <c r="C397" i="1"/>
  <c r="D396" i="1"/>
  <c r="C396" i="1"/>
  <c r="D395" i="1"/>
  <c r="G395" i="1" s="1"/>
  <c r="C395" i="1"/>
  <c r="D394" i="1"/>
  <c r="C394" i="1"/>
  <c r="D393" i="1"/>
  <c r="C393" i="1"/>
  <c r="D392" i="1"/>
  <c r="C392" i="1"/>
  <c r="H392" i="1" s="1"/>
  <c r="D391" i="1"/>
  <c r="D390" i="1"/>
  <c r="C390" i="1"/>
  <c r="H390" i="1" s="1"/>
  <c r="D389" i="1"/>
  <c r="C389" i="1"/>
  <c r="D388" i="1"/>
  <c r="G388" i="1" s="1"/>
  <c r="C388" i="1"/>
  <c r="D387" i="1"/>
  <c r="G387" i="1" s="1"/>
  <c r="C387" i="1"/>
  <c r="D386" i="1"/>
  <c r="C386" i="1"/>
  <c r="D385" i="1"/>
  <c r="C385" i="1"/>
  <c r="G384" i="1"/>
  <c r="D384" i="1"/>
  <c r="C384" i="1"/>
  <c r="H384" i="1" s="1"/>
  <c r="D383" i="1"/>
  <c r="C383" i="1"/>
  <c r="D382" i="1"/>
  <c r="C382" i="1"/>
  <c r="H382" i="1" s="1"/>
  <c r="D381" i="1"/>
  <c r="C381" i="1"/>
  <c r="D380" i="1"/>
  <c r="C380" i="1"/>
  <c r="D379" i="1"/>
  <c r="G379" i="1" s="1"/>
  <c r="C379" i="1"/>
  <c r="D378" i="1"/>
  <c r="C378" i="1"/>
  <c r="D377" i="1"/>
  <c r="C377" i="1"/>
  <c r="G376" i="1"/>
  <c r="D376" i="1"/>
  <c r="C376" i="1"/>
  <c r="D375" i="1"/>
  <c r="C375" i="1"/>
  <c r="D374" i="1"/>
  <c r="C374" i="1"/>
  <c r="D373" i="1"/>
  <c r="C373" i="1"/>
  <c r="G372" i="1"/>
  <c r="D372" i="1"/>
  <c r="C372" i="1"/>
  <c r="D371" i="1"/>
  <c r="G371" i="1" s="1"/>
  <c r="C371" i="1"/>
  <c r="D370" i="1"/>
  <c r="C370" i="1"/>
  <c r="D369" i="1"/>
  <c r="C369" i="1"/>
  <c r="D368" i="1"/>
  <c r="C368" i="1"/>
  <c r="H368" i="1" s="1"/>
  <c r="D367" i="1"/>
  <c r="G367" i="1" s="1"/>
  <c r="C367" i="1"/>
  <c r="D366" i="1"/>
  <c r="C366" i="1"/>
  <c r="H366" i="1" s="1"/>
  <c r="D365" i="1"/>
  <c r="C365" i="1"/>
  <c r="C364" i="1"/>
  <c r="D363" i="1"/>
  <c r="G363" i="1" s="1"/>
  <c r="C363" i="1"/>
  <c r="D362" i="1"/>
  <c r="C362" i="1"/>
  <c r="H362" i="1" s="1"/>
  <c r="D361" i="1"/>
  <c r="C361" i="1"/>
  <c r="D360" i="1"/>
  <c r="G360" i="1" s="1"/>
  <c r="C360" i="1"/>
  <c r="D359" i="1"/>
  <c r="C359" i="1"/>
  <c r="D357" i="1"/>
  <c r="C357" i="1"/>
  <c r="D356" i="1"/>
  <c r="G356" i="1" s="1"/>
  <c r="C356" i="1"/>
  <c r="D355" i="1"/>
  <c r="C355" i="1"/>
  <c r="D354" i="1"/>
  <c r="C354" i="1"/>
  <c r="D353" i="1"/>
  <c r="C353" i="1"/>
  <c r="G352" i="1"/>
  <c r="D352" i="1"/>
  <c r="C352" i="1"/>
  <c r="D351" i="1"/>
  <c r="C351" i="1"/>
  <c r="D350" i="1"/>
  <c r="C350" i="1"/>
  <c r="D349" i="1"/>
  <c r="C349" i="1"/>
  <c r="D348" i="1"/>
  <c r="C348" i="1"/>
  <c r="H348" i="1" s="1"/>
  <c r="D347" i="1"/>
  <c r="G347" i="1" s="1"/>
  <c r="C347" i="1"/>
  <c r="D346" i="1"/>
  <c r="G344" i="1"/>
  <c r="D344" i="1"/>
  <c r="C344" i="1"/>
  <c r="D343" i="1"/>
  <c r="C343" i="1"/>
  <c r="D342" i="1"/>
  <c r="C342" i="1"/>
  <c r="D341" i="1"/>
  <c r="C341" i="1"/>
  <c r="D340" i="1"/>
  <c r="C340" i="1"/>
  <c r="H340" i="1" s="1"/>
  <c r="D339" i="1"/>
  <c r="D338" i="1"/>
  <c r="C338" i="1"/>
  <c r="H338" i="1" s="1"/>
  <c r="D337" i="1"/>
  <c r="C337" i="1"/>
  <c r="D336" i="1"/>
  <c r="C336" i="1"/>
  <c r="D335" i="1"/>
  <c r="G335" i="1" s="1"/>
  <c r="C335" i="1"/>
  <c r="D334" i="1"/>
  <c r="C334" i="1"/>
  <c r="H334" i="1" s="1"/>
  <c r="D333" i="1"/>
  <c r="C333" i="1"/>
  <c r="D332" i="1"/>
  <c r="C332" i="1"/>
  <c r="H332" i="1" s="1"/>
  <c r="D331" i="1"/>
  <c r="C331" i="1"/>
  <c r="D330" i="1"/>
  <c r="C330" i="1"/>
  <c r="H330" i="1" s="1"/>
  <c r="D329" i="1"/>
  <c r="C329" i="1"/>
  <c r="D328" i="1"/>
  <c r="G328" i="1" s="1"/>
  <c r="C328" i="1"/>
  <c r="D327" i="1"/>
  <c r="C327" i="1"/>
  <c r="D326" i="1"/>
  <c r="C326" i="1"/>
  <c r="D325" i="1"/>
  <c r="C325" i="1"/>
  <c r="G324" i="1"/>
  <c r="D324" i="1"/>
  <c r="C324" i="1"/>
  <c r="H324" i="1" s="1"/>
  <c r="D323" i="1"/>
  <c r="C323" i="1"/>
  <c r="D322" i="1"/>
  <c r="C322" i="1"/>
  <c r="H322" i="1" s="1"/>
  <c r="D321" i="1"/>
  <c r="C321" i="1"/>
  <c r="D320" i="1"/>
  <c r="C320" i="1"/>
  <c r="D319" i="1"/>
  <c r="G319" i="1" s="1"/>
  <c r="C319" i="1"/>
  <c r="D318" i="1"/>
  <c r="C318" i="1"/>
  <c r="D317" i="1"/>
  <c r="C317" i="1"/>
  <c r="D316" i="1"/>
  <c r="C316" i="1"/>
  <c r="H316" i="1" s="1"/>
  <c r="D315" i="1"/>
  <c r="C315" i="1"/>
  <c r="D314" i="1"/>
  <c r="C314" i="1"/>
  <c r="H314" i="1" s="1"/>
  <c r="D313" i="1"/>
  <c r="C313" i="1"/>
  <c r="D312" i="1"/>
  <c r="G312" i="1" s="1"/>
  <c r="C312" i="1"/>
  <c r="D311" i="1"/>
  <c r="G311" i="1" s="1"/>
  <c r="C311" i="1"/>
  <c r="D310" i="1"/>
  <c r="C310" i="1"/>
  <c r="D309" i="1"/>
  <c r="C309" i="1"/>
  <c r="G308" i="1"/>
  <c r="D308" i="1"/>
  <c r="C308" i="1"/>
  <c r="H308" i="1" s="1"/>
  <c r="D307" i="1"/>
  <c r="C307" i="1"/>
  <c r="D305" i="1"/>
  <c r="C305" i="1"/>
  <c r="D304" i="1"/>
  <c r="C304" i="1"/>
  <c r="H304" i="1" s="1"/>
  <c r="D303" i="1"/>
  <c r="G303" i="1" s="1"/>
  <c r="C303" i="1"/>
  <c r="D302" i="1"/>
  <c r="C302" i="1"/>
  <c r="H302" i="1" s="1"/>
  <c r="D301" i="1"/>
  <c r="C301" i="1"/>
  <c r="D300" i="1"/>
  <c r="C300" i="1"/>
  <c r="D299" i="1"/>
  <c r="G299" i="1" s="1"/>
  <c r="C299" i="1"/>
  <c r="D298" i="1"/>
  <c r="C298" i="1"/>
  <c r="H298" i="1" s="1"/>
  <c r="D297" i="1"/>
  <c r="C297" i="1"/>
  <c r="D296" i="1"/>
  <c r="G296" i="1" s="1"/>
  <c r="C296" i="1"/>
  <c r="C295" i="1"/>
  <c r="D292" i="1"/>
  <c r="C292" i="1"/>
  <c r="H292" i="1" s="1"/>
  <c r="D291" i="1"/>
  <c r="G291" i="1" s="1"/>
  <c r="C291" i="1"/>
  <c r="D290" i="1"/>
  <c r="C290" i="1"/>
  <c r="D289" i="1"/>
  <c r="C289" i="1"/>
  <c r="D288" i="1"/>
  <c r="C288" i="1"/>
  <c r="G284" i="1"/>
  <c r="D284" i="1"/>
  <c r="C284" i="1"/>
  <c r="H284" i="1" s="1"/>
  <c r="D283" i="1"/>
  <c r="C283" i="1"/>
  <c r="D282" i="1"/>
  <c r="C282" i="1"/>
  <c r="H282" i="1" s="1"/>
  <c r="D281" i="1"/>
  <c r="C281" i="1"/>
  <c r="D280" i="1"/>
  <c r="C280" i="1"/>
  <c r="D279" i="1"/>
  <c r="G279" i="1" s="1"/>
  <c r="C279" i="1"/>
  <c r="D278" i="1"/>
  <c r="C278" i="1"/>
  <c r="D277" i="1"/>
  <c r="C277" i="1"/>
  <c r="D276" i="1"/>
  <c r="C276" i="1"/>
  <c r="H276" i="1" s="1"/>
  <c r="D275" i="1"/>
  <c r="C275" i="1"/>
  <c r="D274" i="1"/>
  <c r="C274" i="1"/>
  <c r="H274" i="1" s="1"/>
  <c r="D273" i="1"/>
  <c r="C273" i="1"/>
  <c r="D272" i="1"/>
  <c r="G272" i="1" s="1"/>
  <c r="C272" i="1"/>
  <c r="D271" i="1"/>
  <c r="G271" i="1" s="1"/>
  <c r="C271" i="1"/>
  <c r="D270" i="1"/>
  <c r="C270" i="1"/>
  <c r="D269" i="1"/>
  <c r="C269" i="1"/>
  <c r="G268" i="1"/>
  <c r="D268" i="1"/>
  <c r="C268" i="1"/>
  <c r="H268" i="1" s="1"/>
  <c r="D267" i="1"/>
  <c r="C267" i="1"/>
  <c r="D266" i="1"/>
  <c r="C266" i="1"/>
  <c r="H266" i="1" s="1"/>
  <c r="D265" i="1"/>
  <c r="C265" i="1"/>
  <c r="D264" i="1"/>
  <c r="C264" i="1"/>
  <c r="D263" i="1"/>
  <c r="G263" i="1" s="1"/>
  <c r="C263" i="1"/>
  <c r="D262" i="1"/>
  <c r="H262" i="1" s="1"/>
  <c r="C262" i="1"/>
  <c r="D261" i="1"/>
  <c r="H261" i="1" s="1"/>
  <c r="C261" i="1"/>
  <c r="D260" i="1"/>
  <c r="H260" i="1" s="1"/>
  <c r="C260" i="1"/>
  <c r="D259" i="1"/>
  <c r="D258" i="1"/>
  <c r="C258" i="1"/>
  <c r="D257" i="1"/>
  <c r="H257" i="1" s="1"/>
  <c r="C257" i="1"/>
  <c r="D256" i="1"/>
  <c r="C256" i="1"/>
  <c r="D254" i="1"/>
  <c r="C254" i="1"/>
  <c r="D253" i="1"/>
  <c r="H253" i="1" s="1"/>
  <c r="C253" i="1"/>
  <c r="D252" i="1"/>
  <c r="C252" i="1"/>
  <c r="D251" i="1"/>
  <c r="H251" i="1" s="1"/>
  <c r="C251" i="1"/>
  <c r="D250" i="1"/>
  <c r="C250" i="1"/>
  <c r="D249" i="1"/>
  <c r="H249" i="1" s="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4" i="1"/>
  <c r="C134" i="1"/>
  <c r="D133" i="1"/>
  <c r="H133" i="1" s="1"/>
  <c r="C133" i="1"/>
  <c r="D132" i="1"/>
  <c r="C132" i="1"/>
  <c r="D131" i="1"/>
  <c r="H131" i="1" s="1"/>
  <c r="C131" i="1"/>
  <c r="D130" i="1"/>
  <c r="C130" i="1"/>
  <c r="D129" i="1"/>
  <c r="D128" i="1"/>
  <c r="C128" i="1"/>
  <c r="D127" i="1"/>
  <c r="H127" i="1" s="1"/>
  <c r="C127" i="1"/>
  <c r="D126" i="1"/>
  <c r="C126" i="1"/>
  <c r="D125" i="1"/>
  <c r="H125" i="1" s="1"/>
  <c r="C125" i="1"/>
  <c r="D124" i="1"/>
  <c r="C124" i="1"/>
  <c r="D123" i="1"/>
  <c r="H123" i="1" s="1"/>
  <c r="C123" i="1"/>
  <c r="D122" i="1"/>
  <c r="C122" i="1"/>
  <c r="D121" i="1"/>
  <c r="H121" i="1" s="1"/>
  <c r="C121" i="1"/>
  <c r="D120" i="1"/>
  <c r="D119" i="1"/>
  <c r="H119" i="1" s="1"/>
  <c r="C119" i="1"/>
  <c r="D118" i="1"/>
  <c r="C118" i="1"/>
  <c r="D117" i="1"/>
  <c r="H117" i="1" s="1"/>
  <c r="C117" i="1"/>
  <c r="D116" i="1"/>
  <c r="C116" i="1"/>
  <c r="D115" i="1"/>
  <c r="H115" i="1" s="1"/>
  <c r="C115" i="1"/>
  <c r="D114" i="1"/>
  <c r="C114" i="1"/>
  <c r="D113" i="1"/>
  <c r="H113" i="1" s="1"/>
  <c r="C113" i="1"/>
  <c r="D112" i="1"/>
  <c r="C112" i="1"/>
  <c r="D111" i="1"/>
  <c r="H111" i="1" s="1"/>
  <c r="C111" i="1"/>
  <c r="D110" i="1"/>
  <c r="C110" i="1"/>
  <c r="D109" i="1"/>
  <c r="H109" i="1" s="1"/>
  <c r="C109" i="1"/>
  <c r="D108" i="1"/>
  <c r="C108" i="1"/>
  <c r="D107" i="1"/>
  <c r="H107" i="1" s="1"/>
  <c r="C107" i="1"/>
  <c r="D106" i="1"/>
  <c r="C106" i="1"/>
  <c r="D105" i="1"/>
  <c r="H105" i="1" s="1"/>
  <c r="C105" i="1"/>
  <c r="D104" i="1"/>
  <c r="C104" i="1"/>
  <c r="C103" i="1"/>
  <c r="D101" i="1"/>
  <c r="H101" i="1" s="1"/>
  <c r="C101" i="1"/>
  <c r="D100" i="1"/>
  <c r="C100" i="1"/>
  <c r="D99" i="1"/>
  <c r="H99" i="1" s="1"/>
  <c r="C99" i="1"/>
  <c r="D98" i="1"/>
  <c r="C98" i="1"/>
  <c r="D97" i="1"/>
  <c r="H97" i="1" s="1"/>
  <c r="C97" i="1"/>
  <c r="D96" i="1"/>
  <c r="C96" i="1"/>
  <c r="D95" i="1"/>
  <c r="H95" i="1" s="1"/>
  <c r="C95" i="1"/>
  <c r="D94" i="1"/>
  <c r="C94" i="1"/>
  <c r="D93" i="1"/>
  <c r="H93" i="1" s="1"/>
  <c r="C93" i="1"/>
  <c r="D92" i="1"/>
  <c r="C92" i="1"/>
  <c r="D91" i="1"/>
  <c r="H91" i="1" s="1"/>
  <c r="C91" i="1"/>
  <c r="D90" i="1"/>
  <c r="C90" i="1"/>
  <c r="D89" i="1"/>
  <c r="H89" i="1" s="1"/>
  <c r="C89" i="1"/>
  <c r="D88" i="1"/>
  <c r="C88" i="1"/>
  <c r="D87" i="1"/>
  <c r="D86" i="1"/>
  <c r="H86" i="1" s="1"/>
  <c r="C86" i="1"/>
  <c r="D85" i="1"/>
  <c r="H85" i="1" s="1"/>
  <c r="C85" i="1"/>
  <c r="D84" i="1"/>
  <c r="H84" i="1" s="1"/>
  <c r="C84" i="1"/>
  <c r="D83" i="1"/>
  <c r="H83" i="1" s="1"/>
  <c r="C83" i="1"/>
  <c r="D82" i="1"/>
  <c r="H82" i="1" s="1"/>
  <c r="C82" i="1"/>
  <c r="D81" i="1"/>
  <c r="H81" i="1" s="1"/>
  <c r="C81" i="1"/>
  <c r="D80" i="1"/>
  <c r="H80" i="1" s="1"/>
  <c r="C80"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C55" i="1"/>
  <c r="D54" i="1"/>
  <c r="C54" i="1"/>
  <c r="D53" i="1"/>
  <c r="C53" i="1"/>
  <c r="D52" i="1"/>
  <c r="C52" i="1"/>
  <c r="D51" i="1"/>
  <c r="C51" i="1"/>
  <c r="C50" i="1"/>
  <c r="D49" i="1"/>
  <c r="H49" i="1" s="1"/>
  <c r="C49" i="1"/>
  <c r="D48" i="1"/>
  <c r="C48" i="1"/>
  <c r="C47" i="1"/>
  <c r="D45" i="1"/>
  <c r="C45" i="1"/>
  <c r="D44" i="1"/>
  <c r="H44" i="1" s="1"/>
  <c r="C44" i="1"/>
  <c r="D43" i="1"/>
  <c r="C43" i="1"/>
  <c r="D42" i="1"/>
  <c r="H42" i="1" s="1"/>
  <c r="C42" i="1"/>
  <c r="D41" i="1"/>
  <c r="C41" i="1"/>
  <c r="D39" i="1"/>
  <c r="C39" i="1"/>
  <c r="D38" i="1"/>
  <c r="H38" i="1" s="1"/>
  <c r="C38" i="1"/>
  <c r="D37" i="1"/>
  <c r="C37" i="1"/>
  <c r="D36" i="1"/>
  <c r="H36" i="1" s="1"/>
  <c r="C36" i="1"/>
  <c r="D35" i="1"/>
  <c r="C35" i="1"/>
  <c r="D34" i="1"/>
  <c r="H34" i="1" s="1"/>
  <c r="C34" i="1"/>
  <c r="C33" i="1"/>
  <c r="D32" i="1"/>
  <c r="C32" i="1"/>
  <c r="D31" i="1"/>
  <c r="C31" i="1"/>
  <c r="D30" i="1"/>
  <c r="C30" i="1"/>
  <c r="D29" i="1"/>
  <c r="C29" i="1"/>
  <c r="D28" i="1"/>
  <c r="C28" i="1"/>
  <c r="D27" i="1"/>
  <c r="H27" i="1" s="1"/>
  <c r="C27" i="1"/>
  <c r="D26" i="1"/>
  <c r="C26" i="1"/>
  <c r="C25" i="1"/>
  <c r="D24" i="1"/>
  <c r="C24" i="1"/>
  <c r="D23" i="1"/>
  <c r="H23" i="1" s="1"/>
  <c r="C23" i="1"/>
  <c r="D22" i="1"/>
  <c r="C22" i="1"/>
  <c r="D21" i="1"/>
  <c r="H21" i="1" s="1"/>
  <c r="C21" i="1"/>
  <c r="D20" i="1"/>
  <c r="C20" i="1"/>
  <c r="C19" i="1"/>
  <c r="D18" i="1"/>
  <c r="C18" i="1"/>
  <c r="D17" i="1"/>
  <c r="H17" i="1" s="1"/>
  <c r="C17" i="1"/>
  <c r="D16" i="1"/>
  <c r="C16" i="1"/>
  <c r="D15" i="1"/>
  <c r="H15" i="1" s="1"/>
  <c r="C15" i="1"/>
  <c r="D14" i="1"/>
  <c r="C14" i="1"/>
  <c r="D13" i="1"/>
  <c r="D12" i="1"/>
  <c r="C12" i="1"/>
  <c r="D11" i="1"/>
  <c r="G11" i="1" s="1"/>
  <c r="C11" i="1"/>
  <c r="D10" i="1"/>
  <c r="C10" i="1"/>
  <c r="D9" i="1"/>
  <c r="H9" i="1" s="1"/>
  <c r="C9" i="1"/>
  <c r="D8" i="1"/>
  <c r="C8" i="1"/>
  <c r="D7" i="1"/>
  <c r="G7" i="1" s="1"/>
  <c r="C7" i="1"/>
  <c r="D6" i="1"/>
  <c r="C6" i="1"/>
  <c r="D5" i="1"/>
  <c r="H5" i="1" s="1"/>
  <c r="C5" i="1"/>
  <c r="D4" i="1"/>
  <c r="C4" i="1"/>
  <c r="E54" i="9" l="1"/>
  <c r="E275" i="9"/>
  <c r="B275" i="9" s="1"/>
  <c r="D364" i="1"/>
  <c r="E350" i="4"/>
  <c r="D345" i="1" s="1"/>
  <c r="F300" i="4"/>
  <c r="D295" i="1"/>
  <c r="H290" i="1"/>
  <c r="F418" i="4"/>
  <c r="H412" i="1"/>
  <c r="D255" i="1"/>
  <c r="E68" i="9"/>
  <c r="B68" i="9" s="1"/>
  <c r="E302" i="9"/>
  <c r="F210" i="4"/>
  <c r="B220" i="9"/>
  <c r="E42" i="9"/>
  <c r="F177" i="4"/>
  <c r="E38" i="9"/>
  <c r="F217" i="9"/>
  <c r="D103" i="1"/>
  <c r="H103" i="1" s="1"/>
  <c r="E82" i="4"/>
  <c r="D78" i="1" s="1"/>
  <c r="D79" i="1"/>
  <c r="H79" i="1" s="1"/>
  <c r="F83" i="4"/>
  <c r="D55" i="1"/>
  <c r="C1576" i="1"/>
  <c r="G1579" i="1"/>
  <c r="H1569" i="1"/>
  <c r="G1565" i="1"/>
  <c r="H1565" i="1"/>
  <c r="G1567" i="1"/>
  <c r="G1563" i="1"/>
  <c r="H1562" i="1"/>
  <c r="G1559" i="1"/>
  <c r="G1555" i="1"/>
  <c r="G1551" i="1"/>
  <c r="G1539" i="1"/>
  <c r="H1537" i="1"/>
  <c r="G1535" i="1"/>
  <c r="H1534" i="1"/>
  <c r="G1531" i="1"/>
  <c r="G1525" i="1"/>
  <c r="H1525" i="1"/>
  <c r="G1519" i="1"/>
  <c r="G1509" i="1"/>
  <c r="G1485" i="1"/>
  <c r="H1501" i="1"/>
  <c r="G1501" i="1"/>
  <c r="D24" i="8"/>
  <c r="C1499" i="1" s="1"/>
  <c r="H1499" i="1" s="1"/>
  <c r="E297" i="9"/>
  <c r="E33" i="9"/>
  <c r="F215" i="9"/>
  <c r="E299" i="9"/>
  <c r="B299" i="9" s="1"/>
  <c r="E300" i="9"/>
  <c r="B300" i="9" s="1"/>
  <c r="G1570" i="1"/>
  <c r="H1570" i="1"/>
  <c r="H300" i="1"/>
  <c r="G300" i="1"/>
  <c r="H364" i="1"/>
  <c r="G364" i="1"/>
  <c r="H440" i="1"/>
  <c r="G440" i="1"/>
  <c r="H1233" i="1"/>
  <c r="G1233" i="1"/>
  <c r="H1301" i="1"/>
  <c r="G1301" i="1"/>
  <c r="H1314" i="1"/>
  <c r="G1314" i="1"/>
  <c r="G1558" i="1"/>
  <c r="H1558" i="1"/>
  <c r="F169" i="4"/>
  <c r="C165" i="1"/>
  <c r="H165" i="1" s="1"/>
  <c r="F259" i="4"/>
  <c r="C255" i="1"/>
  <c r="F652" i="4"/>
  <c r="C645" i="1"/>
  <c r="G645" i="1" s="1"/>
  <c r="E206" i="5"/>
  <c r="D1184" i="1"/>
  <c r="G1184" i="1" s="1"/>
  <c r="F234" i="5"/>
  <c r="C1211" i="1"/>
  <c r="H1211" i="1" s="1"/>
  <c r="F10" i="6"/>
  <c r="C1304" i="1"/>
  <c r="G1304" i="1" s="1"/>
  <c r="D49" i="8"/>
  <c r="C1530" i="1"/>
  <c r="H8" i="1"/>
  <c r="H12" i="1"/>
  <c r="H18" i="1"/>
  <c r="H24" i="1"/>
  <c r="H28" i="1"/>
  <c r="H45" i="1"/>
  <c r="H130" i="1"/>
  <c r="H221" i="1"/>
  <c r="H227" i="1"/>
  <c r="H231" i="1"/>
  <c r="H237" i="1"/>
  <c r="H243" i="1"/>
  <c r="H258" i="1"/>
  <c r="G323" i="1"/>
  <c r="G343" i="1"/>
  <c r="G351" i="1"/>
  <c r="G515" i="1"/>
  <c r="H540" i="1"/>
  <c r="G540" i="1"/>
  <c r="H568" i="1"/>
  <c r="G568" i="1"/>
  <c r="H1182" i="1"/>
  <c r="G1182" i="1"/>
  <c r="H1228" i="1"/>
  <c r="G1228" i="1"/>
  <c r="G1391" i="1"/>
  <c r="G1445" i="1"/>
  <c r="H1550" i="1"/>
  <c r="H444" i="1"/>
  <c r="G444" i="1"/>
  <c r="H524" i="1"/>
  <c r="G524" i="1"/>
  <c r="H1141" i="1"/>
  <c r="G1141" i="1"/>
  <c r="G1348" i="1"/>
  <c r="H1348" i="1"/>
  <c r="J1462" i="1"/>
  <c r="G1462" i="1"/>
  <c r="F134" i="4"/>
  <c r="D133" i="4"/>
  <c r="F13" i="6"/>
  <c r="C1307" i="1"/>
  <c r="H6" i="1"/>
  <c r="H14" i="1"/>
  <c r="G22" i="1"/>
  <c r="H30" i="1"/>
  <c r="H41" i="1"/>
  <c r="H134" i="1"/>
  <c r="H225" i="1"/>
  <c r="H233" i="1"/>
  <c r="H241" i="1"/>
  <c r="H247" i="1"/>
  <c r="H256" i="1"/>
  <c r="G283" i="1"/>
  <c r="H288" i="1"/>
  <c r="G288" i="1"/>
  <c r="H336" i="1"/>
  <c r="G336" i="1"/>
  <c r="G399" i="1"/>
  <c r="H424" i="1"/>
  <c r="G424" i="1"/>
  <c r="G431" i="1"/>
  <c r="H572" i="1"/>
  <c r="G572" i="1"/>
  <c r="G1340" i="1"/>
  <c r="H1340" i="1"/>
  <c r="G1553" i="1"/>
  <c r="H1553" i="1"/>
  <c r="E50" i="4"/>
  <c r="D46" i="1" s="1"/>
  <c r="D50" i="1"/>
  <c r="H50" i="1" s="1"/>
  <c r="F91" i="4"/>
  <c r="C87" i="1"/>
  <c r="H87" i="1" s="1"/>
  <c r="F516" i="4"/>
  <c r="D515" i="4"/>
  <c r="F522" i="4"/>
  <c r="C516" i="1"/>
  <c r="F538" i="4"/>
  <c r="C532" i="1"/>
  <c r="C13" i="1"/>
  <c r="G13" i="1" s="1"/>
  <c r="H51" i="1"/>
  <c r="H53" i="1"/>
  <c r="H55" i="1"/>
  <c r="H57" i="1"/>
  <c r="H59" i="1"/>
  <c r="H61" i="1"/>
  <c r="H63" i="1"/>
  <c r="H65" i="1"/>
  <c r="H67" i="1"/>
  <c r="H69" i="1"/>
  <c r="H71" i="1"/>
  <c r="H73" i="1"/>
  <c r="H75" i="1"/>
  <c r="H77" i="1"/>
  <c r="H88" i="1"/>
  <c r="H90" i="1"/>
  <c r="H92" i="1"/>
  <c r="H94" i="1"/>
  <c r="H96" i="1"/>
  <c r="H98" i="1"/>
  <c r="H100" i="1"/>
  <c r="H104" i="1"/>
  <c r="H106" i="1"/>
  <c r="H108" i="1"/>
  <c r="H110" i="1"/>
  <c r="H112" i="1"/>
  <c r="H114" i="1"/>
  <c r="H116" i="1"/>
  <c r="H118" i="1"/>
  <c r="H122" i="1"/>
  <c r="H124" i="1"/>
  <c r="H126" i="1"/>
  <c r="H128" i="1"/>
  <c r="H194" i="1"/>
  <c r="H196" i="1"/>
  <c r="H198" i="1"/>
  <c r="H200" i="1"/>
  <c r="H202" i="1"/>
  <c r="H204" i="1"/>
  <c r="H206" i="1"/>
  <c r="H208" i="1"/>
  <c r="H210" i="1"/>
  <c r="H250" i="1"/>
  <c r="H252" i="1"/>
  <c r="H254" i="1"/>
  <c r="G267" i="1"/>
  <c r="H278" i="1"/>
  <c r="H280" i="1"/>
  <c r="G280" i="1"/>
  <c r="G304" i="1"/>
  <c r="G307" i="1"/>
  <c r="H318" i="1"/>
  <c r="H320" i="1"/>
  <c r="G320" i="1"/>
  <c r="G327" i="1"/>
  <c r="G332" i="1"/>
  <c r="G368" i="1"/>
  <c r="H374" i="1"/>
  <c r="H376" i="1"/>
  <c r="G383" i="1"/>
  <c r="H394" i="1"/>
  <c r="H396" i="1"/>
  <c r="G396" i="1"/>
  <c r="G412" i="1"/>
  <c r="G420" i="1"/>
  <c r="H462" i="1"/>
  <c r="H464" i="1"/>
  <c r="G464" i="1"/>
  <c r="H486" i="1"/>
  <c r="H488" i="1"/>
  <c r="G488" i="1"/>
  <c r="H492" i="1"/>
  <c r="G492" i="1"/>
  <c r="C510" i="1"/>
  <c r="H510" i="1" s="1"/>
  <c r="H512" i="1"/>
  <c r="G512" i="1"/>
  <c r="G559" i="1"/>
  <c r="H588" i="1"/>
  <c r="G588" i="1"/>
  <c r="H592" i="1"/>
  <c r="G592" i="1"/>
  <c r="H596" i="1"/>
  <c r="G596" i="1"/>
  <c r="G1059" i="1"/>
  <c r="G1080" i="1"/>
  <c r="H1170" i="1"/>
  <c r="G1170" i="1"/>
  <c r="H1174" i="1"/>
  <c r="G1174" i="1"/>
  <c r="H1213" i="1"/>
  <c r="G1213" i="1"/>
  <c r="G1332" i="1"/>
  <c r="H1332" i="1"/>
  <c r="G1368" i="1"/>
  <c r="G1381" i="1"/>
  <c r="H1381" i="1"/>
  <c r="H584" i="1"/>
  <c r="G584" i="1"/>
  <c r="H1149" i="1"/>
  <c r="G1149" i="1"/>
  <c r="H1194" i="1"/>
  <c r="G1194" i="1"/>
  <c r="G1345" i="1"/>
  <c r="H1345" i="1"/>
  <c r="F8" i="5"/>
  <c r="C986" i="1"/>
  <c r="F19" i="5"/>
  <c r="C997" i="1"/>
  <c r="H997" i="1" s="1"/>
  <c r="E258" i="5"/>
  <c r="D1235" i="1" s="1"/>
  <c r="D1236" i="1"/>
  <c r="E5" i="6"/>
  <c r="D1300" i="1"/>
  <c r="H1300" i="1" s="1"/>
  <c r="E35" i="6"/>
  <c r="D1330" i="1"/>
  <c r="H1330" i="1" s="1"/>
  <c r="H4" i="1"/>
  <c r="H10" i="1"/>
  <c r="H16" i="1"/>
  <c r="H20" i="1"/>
  <c r="G26" i="1"/>
  <c r="G32" i="1"/>
  <c r="H43" i="1"/>
  <c r="H132" i="1"/>
  <c r="H223" i="1"/>
  <c r="H229" i="1"/>
  <c r="H235" i="1"/>
  <c r="H239" i="1"/>
  <c r="H245" i="1"/>
  <c r="H468" i="1"/>
  <c r="G468" i="1"/>
  <c r="H472" i="1"/>
  <c r="G472" i="1"/>
  <c r="G495" i="1"/>
  <c r="H536" i="1"/>
  <c r="G536" i="1"/>
  <c r="H1122" i="1"/>
  <c r="G1122" i="1"/>
  <c r="H1225" i="1"/>
  <c r="G1225" i="1"/>
  <c r="G1337" i="1"/>
  <c r="H1337" i="1"/>
  <c r="G1373" i="1"/>
  <c r="H1373" i="1"/>
  <c r="H1387" i="1"/>
  <c r="H13" i="1"/>
  <c r="D19" i="1"/>
  <c r="H19" i="1" s="1"/>
  <c r="H255" i="1"/>
  <c r="H264" i="1"/>
  <c r="G264" i="1"/>
  <c r="G276" i="1"/>
  <c r="G292" i="1"/>
  <c r="H296" i="1"/>
  <c r="G316" i="1"/>
  <c r="G340" i="1"/>
  <c r="G348" i="1"/>
  <c r="H354" i="1"/>
  <c r="H356" i="1"/>
  <c r="H360" i="1"/>
  <c r="H378" i="1"/>
  <c r="H380" i="1"/>
  <c r="G380" i="1"/>
  <c r="G392" i="1"/>
  <c r="G428" i="1"/>
  <c r="H434" i="1"/>
  <c r="H436" i="1"/>
  <c r="H502" i="1"/>
  <c r="H504" i="1"/>
  <c r="G504" i="1"/>
  <c r="H508" i="1"/>
  <c r="G508" i="1"/>
  <c r="C529" i="1"/>
  <c r="H550" i="1"/>
  <c r="H552" i="1"/>
  <c r="G552" i="1"/>
  <c r="H556" i="1"/>
  <c r="G556" i="1"/>
  <c r="H1099" i="1"/>
  <c r="G1099" i="1"/>
  <c r="H1114" i="1"/>
  <c r="G1114" i="1"/>
  <c r="G1162" i="1"/>
  <c r="G1186" i="1"/>
  <c r="G1197" i="1"/>
  <c r="G1200" i="1"/>
  <c r="H1217" i="1"/>
  <c r="G1217" i="1"/>
  <c r="H1220" i="1"/>
  <c r="G1220" i="1"/>
  <c r="G1328" i="1"/>
  <c r="G1353" i="1"/>
  <c r="H1353" i="1"/>
  <c r="G1356" i="1"/>
  <c r="H1356" i="1"/>
  <c r="G1361" i="1"/>
  <c r="H1361" i="1"/>
  <c r="G1526" i="1"/>
  <c r="H1526" i="1"/>
  <c r="G1578" i="1"/>
  <c r="H1578" i="1"/>
  <c r="H29" i="1"/>
  <c r="H31" i="1"/>
  <c r="H35" i="1"/>
  <c r="G37" i="1"/>
  <c r="H39" i="1"/>
  <c r="H48" i="1"/>
  <c r="H52" i="1"/>
  <c r="H54" i="1"/>
  <c r="H56" i="1"/>
  <c r="H58" i="1"/>
  <c r="H60" i="1"/>
  <c r="H62" i="1"/>
  <c r="H64" i="1"/>
  <c r="H66" i="1"/>
  <c r="H68" i="1"/>
  <c r="H70" i="1"/>
  <c r="H72" i="1"/>
  <c r="H74" i="1"/>
  <c r="H76" i="1"/>
  <c r="H193" i="1"/>
  <c r="H195" i="1"/>
  <c r="H197" i="1"/>
  <c r="H199" i="1"/>
  <c r="H201" i="1"/>
  <c r="H203" i="1"/>
  <c r="H205" i="1"/>
  <c r="H207" i="1"/>
  <c r="H209" i="1"/>
  <c r="H222" i="1"/>
  <c r="H224" i="1"/>
  <c r="H226" i="1"/>
  <c r="H228" i="1"/>
  <c r="H230" i="1"/>
  <c r="H232" i="1"/>
  <c r="H234" i="1"/>
  <c r="H236" i="1"/>
  <c r="H238" i="1"/>
  <c r="H240" i="1"/>
  <c r="H242" i="1"/>
  <c r="H244" i="1"/>
  <c r="H246" i="1"/>
  <c r="H270" i="1"/>
  <c r="H272" i="1"/>
  <c r="G275" i="1"/>
  <c r="G295" i="1"/>
  <c r="H310" i="1"/>
  <c r="H312" i="1"/>
  <c r="G315" i="1"/>
  <c r="H326" i="1"/>
  <c r="H328" i="1"/>
  <c r="G331" i="1"/>
  <c r="H342" i="1"/>
  <c r="H344" i="1"/>
  <c r="H350" i="1"/>
  <c r="H352" i="1"/>
  <c r="G355" i="1"/>
  <c r="G359" i="1"/>
  <c r="H370" i="1"/>
  <c r="H372" i="1"/>
  <c r="G375" i="1"/>
  <c r="H386" i="1"/>
  <c r="H388" i="1"/>
  <c r="H404" i="1"/>
  <c r="G411" i="1"/>
  <c r="H416" i="1"/>
  <c r="G419" i="1"/>
  <c r="H430" i="1"/>
  <c r="H432" i="1"/>
  <c r="G435" i="1"/>
  <c r="H446" i="1"/>
  <c r="H448" i="1"/>
  <c r="G451" i="1"/>
  <c r="H454" i="1"/>
  <c r="H456" i="1"/>
  <c r="G459" i="1"/>
  <c r="H474" i="1"/>
  <c r="H476" i="1"/>
  <c r="H480" i="1"/>
  <c r="G483" i="1"/>
  <c r="H494" i="1"/>
  <c r="H496" i="1"/>
  <c r="G499" i="1"/>
  <c r="H514" i="1"/>
  <c r="G519" i="1"/>
  <c r="H526" i="1"/>
  <c r="H528" i="1"/>
  <c r="G531" i="1"/>
  <c r="H542" i="1"/>
  <c r="H544" i="1"/>
  <c r="G547" i="1"/>
  <c r="H558" i="1"/>
  <c r="G575" i="1"/>
  <c r="H586" i="1"/>
  <c r="H1079" i="1"/>
  <c r="G1079" i="1"/>
  <c r="H1107" i="1"/>
  <c r="G1107" i="1"/>
  <c r="H1155" i="1"/>
  <c r="G1155" i="1"/>
  <c r="H1159" i="1"/>
  <c r="G1159" i="1"/>
  <c r="H1196" i="1"/>
  <c r="H1224" i="1"/>
  <c r="G1224" i="1"/>
  <c r="H1229" i="1"/>
  <c r="G1229" i="1"/>
  <c r="H1232" i="1"/>
  <c r="G1232" i="1"/>
  <c r="H1309" i="1"/>
  <c r="H1320" i="1"/>
  <c r="G1320" i="1"/>
  <c r="G1333" i="1"/>
  <c r="H1333" i="1"/>
  <c r="G1336" i="1"/>
  <c r="H1336" i="1"/>
  <c r="G1341" i="1"/>
  <c r="H1341" i="1"/>
  <c r="G1344" i="1"/>
  <c r="H1344" i="1"/>
  <c r="G1349" i="1"/>
  <c r="H1349" i="1"/>
  <c r="G1352" i="1"/>
  <c r="H1352" i="1"/>
  <c r="G1357" i="1"/>
  <c r="H1357" i="1"/>
  <c r="G1363" i="1"/>
  <c r="G1384" i="1"/>
  <c r="H1483" i="1"/>
  <c r="G1483" i="1"/>
  <c r="H1491" i="1"/>
  <c r="G1491" i="1"/>
  <c r="G1499" i="1"/>
  <c r="H1507" i="1"/>
  <c r="G1507" i="1"/>
  <c r="G1545" i="1"/>
  <c r="H1545" i="1"/>
  <c r="G1561" i="1"/>
  <c r="H1561" i="1"/>
  <c r="D124" i="4"/>
  <c r="F125" i="4"/>
  <c r="H450" i="1"/>
  <c r="H452" i="1"/>
  <c r="H458" i="1"/>
  <c r="H460" i="1"/>
  <c r="H482" i="1"/>
  <c r="H484" i="1"/>
  <c r="H498" i="1"/>
  <c r="H500" i="1"/>
  <c r="H518" i="1"/>
  <c r="H520" i="1"/>
  <c r="H530" i="1"/>
  <c r="H546" i="1"/>
  <c r="H548" i="1"/>
  <c r="H562" i="1"/>
  <c r="H564"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91" i="1"/>
  <c r="H993" i="1"/>
  <c r="H995" i="1"/>
  <c r="H999" i="1"/>
  <c r="H1001" i="1"/>
  <c r="H1003" i="1"/>
  <c r="H1005" i="1"/>
  <c r="H1007" i="1"/>
  <c r="H1009" i="1"/>
  <c r="H1011" i="1"/>
  <c r="H1013" i="1"/>
  <c r="G1015" i="1"/>
  <c r="G1042" i="1"/>
  <c r="G1051" i="1"/>
  <c r="H1067" i="1"/>
  <c r="H1111" i="1"/>
  <c r="G1111" i="1"/>
  <c r="G1127" i="1"/>
  <c r="H1133" i="1"/>
  <c r="G1133" i="1"/>
  <c r="G1165" i="1"/>
  <c r="H1193" i="1"/>
  <c r="G1205" i="1"/>
  <c r="H1210" i="1"/>
  <c r="G1210" i="1"/>
  <c r="H1216" i="1"/>
  <c r="G1216" i="1"/>
  <c r="H1221" i="1"/>
  <c r="G1221" i="1"/>
  <c r="H1304" i="1"/>
  <c r="H1317" i="1"/>
  <c r="G1317" i="1"/>
  <c r="G1380" i="1"/>
  <c r="G1403" i="1"/>
  <c r="H1403" i="1"/>
  <c r="J1477" i="1"/>
  <c r="G1477" i="1"/>
  <c r="J1479" i="1"/>
  <c r="G1479" i="1"/>
  <c r="H1486" i="1"/>
  <c r="G1489" i="1"/>
  <c r="H1494" i="1"/>
  <c r="G1497" i="1"/>
  <c r="H1502" i="1"/>
  <c r="G1505" i="1"/>
  <c r="H1510" i="1"/>
  <c r="G1521" i="1"/>
  <c r="H1521" i="1"/>
  <c r="H1533" i="1"/>
  <c r="G1538" i="1"/>
  <c r="H1538" i="1"/>
  <c r="G1546" i="1"/>
  <c r="H1546" i="1"/>
  <c r="G1076" i="1"/>
  <c r="H1083" i="1"/>
  <c r="H1095" i="1"/>
  <c r="G1095" i="1"/>
  <c r="G1113" i="1"/>
  <c r="G1138" i="1"/>
  <c r="G1140" i="1"/>
  <c r="G1161" i="1"/>
  <c r="H1190" i="1"/>
  <c r="G1192" i="1"/>
  <c r="H1202" i="1"/>
  <c r="H1209" i="1"/>
  <c r="H1212" i="1"/>
  <c r="H1219" i="1"/>
  <c r="H1223" i="1"/>
  <c r="H1227" i="1"/>
  <c r="H1231" i="1"/>
  <c r="H1306" i="1"/>
  <c r="H1313" i="1"/>
  <c r="H1316" i="1"/>
  <c r="G1322" i="1"/>
  <c r="H1325" i="1"/>
  <c r="G1331" i="1"/>
  <c r="G1335" i="1"/>
  <c r="G1339" i="1"/>
  <c r="G1343" i="1"/>
  <c r="G1347" i="1"/>
  <c r="G1351" i="1"/>
  <c r="G1355" i="1"/>
  <c r="G1359" i="1"/>
  <c r="G1360" i="1"/>
  <c r="G1372" i="1"/>
  <c r="G1375" i="1"/>
  <c r="H1377" i="1"/>
  <c r="G1386" i="1"/>
  <c r="G1396" i="1"/>
  <c r="G1434" i="1"/>
  <c r="H1440" i="1"/>
  <c r="J1464" i="1"/>
  <c r="G1464" i="1"/>
  <c r="J1466" i="1"/>
  <c r="G1466" i="1"/>
  <c r="G1529" i="1"/>
  <c r="H1529" i="1"/>
  <c r="G1554" i="1"/>
  <c r="H1554" i="1"/>
  <c r="F140" i="4"/>
  <c r="D139" i="4"/>
  <c r="F268" i="4"/>
  <c r="D263" i="4"/>
  <c r="H1137" i="1"/>
  <c r="G1137" i="1"/>
  <c r="G1158" i="1"/>
  <c r="G1173" i="1"/>
  <c r="G1189" i="1"/>
  <c r="G1208" i="1"/>
  <c r="H1218" i="1"/>
  <c r="H1226" i="1"/>
  <c r="H1230" i="1"/>
  <c r="H1234" i="1"/>
  <c r="G1312" i="1"/>
  <c r="G1330" i="1"/>
  <c r="G1334" i="1"/>
  <c r="G1338" i="1"/>
  <c r="G1342" i="1"/>
  <c r="G1346" i="1"/>
  <c r="G1350" i="1"/>
  <c r="G1354" i="1"/>
  <c r="G1358" i="1"/>
  <c r="H1371" i="1"/>
  <c r="H1399" i="1"/>
  <c r="H1423" i="1"/>
  <c r="G1451" i="1"/>
  <c r="J1459" i="1"/>
  <c r="G1459" i="1"/>
  <c r="H1461" i="1"/>
  <c r="G1461" i="1"/>
  <c r="H1515" i="1"/>
  <c r="G1515" i="1"/>
  <c r="G1522" i="1"/>
  <c r="H1522" i="1"/>
  <c r="G1577" i="1"/>
  <c r="H1577" i="1"/>
  <c r="D396" i="4"/>
  <c r="F224" i="5"/>
  <c r="D206" i="5"/>
  <c r="C1183" i="1" s="1"/>
  <c r="D245" i="5"/>
  <c r="F246" i="5"/>
  <c r="H1453" i="1"/>
  <c r="F345" i="4"/>
  <c r="D344" i="4"/>
  <c r="H560" i="1"/>
  <c r="G563" i="1"/>
  <c r="H578" i="1"/>
  <c r="H580" i="1"/>
  <c r="G583" i="1"/>
  <c r="H598" i="1"/>
  <c r="H1060" i="1"/>
  <c r="G1061" i="1"/>
  <c r="H1071" i="1"/>
  <c r="G1072" i="1"/>
  <c r="H1087" i="1"/>
  <c r="G1088" i="1"/>
  <c r="H1103" i="1"/>
  <c r="G1104" i="1"/>
  <c r="H1118" i="1"/>
  <c r="G1119" i="1"/>
  <c r="H1129" i="1"/>
  <c r="G1130" i="1"/>
  <c r="H1145" i="1"/>
  <c r="G1146" i="1"/>
  <c r="H1163" i="1"/>
  <c r="G1164" i="1"/>
  <c r="C1168" i="1"/>
  <c r="G1168" i="1" s="1"/>
  <c r="C1175" i="1"/>
  <c r="H1175" i="1" s="1"/>
  <c r="H1178" i="1"/>
  <c r="G1179" i="1"/>
  <c r="H1185" i="1"/>
  <c r="H1188" i="1"/>
  <c r="H1198" i="1"/>
  <c r="H1201" i="1"/>
  <c r="H1204" i="1"/>
  <c r="H1302" i="1"/>
  <c r="H1305" i="1"/>
  <c r="H1308" i="1"/>
  <c r="H1318" i="1"/>
  <c r="H1321" i="1"/>
  <c r="H1324" i="1"/>
  <c r="G1365" i="1"/>
  <c r="G1376" i="1"/>
  <c r="G1379" i="1"/>
  <c r="G1388" i="1"/>
  <c r="G1400" i="1"/>
  <c r="H1407" i="1"/>
  <c r="G1415" i="1"/>
  <c r="H1437" i="1"/>
  <c r="J1442" i="1"/>
  <c r="J1444" i="1"/>
  <c r="C1454" i="1"/>
  <c r="H1454" i="1" s="1"/>
  <c r="J1474" i="1"/>
  <c r="G1474" i="1"/>
  <c r="H1487" i="1"/>
  <c r="G1487" i="1"/>
  <c r="H1495" i="1"/>
  <c r="G1495" i="1"/>
  <c r="H1503" i="1"/>
  <c r="G1503" i="1"/>
  <c r="C1511" i="1"/>
  <c r="F568" i="4"/>
  <c r="D567" i="4"/>
  <c r="F88" i="5"/>
  <c r="G289" i="9"/>
  <c r="E289" i="9" s="1"/>
  <c r="B289" i="9" s="1"/>
  <c r="E196" i="4"/>
  <c r="D192" i="1" s="1"/>
  <c r="E38" i="7"/>
  <c r="G1390" i="1"/>
  <c r="G1395" i="1"/>
  <c r="G1398" i="1"/>
  <c r="G1404" i="1"/>
  <c r="G1411" i="1"/>
  <c r="G1414" i="1"/>
  <c r="G1417" i="1"/>
  <c r="G1422" i="1"/>
  <c r="G1431" i="1"/>
  <c r="J1468" i="1"/>
  <c r="F29" i="4"/>
  <c r="F112" i="4"/>
  <c r="E152" i="4"/>
  <c r="D148" i="1" s="1"/>
  <c r="H148" i="1" s="1"/>
  <c r="E224" i="4"/>
  <c r="D220" i="1" s="1"/>
  <c r="F369" i="4"/>
  <c r="E580" i="4"/>
  <c r="D574" i="1" s="1"/>
  <c r="E12" i="5"/>
  <c r="D990" i="1" s="1"/>
  <c r="D106" i="4"/>
  <c r="C102" i="1" s="1"/>
  <c r="H102" i="1" s="1"/>
  <c r="F159" i="4"/>
  <c r="F264" i="4"/>
  <c r="E311" i="4"/>
  <c r="D306" i="1" s="1"/>
  <c r="E421" i="4"/>
  <c r="D415" i="1" s="1"/>
  <c r="G415" i="1" s="1"/>
  <c r="E484" i="4"/>
  <c r="D478" i="1" s="1"/>
  <c r="E593" i="4"/>
  <c r="D587" i="1" s="1"/>
  <c r="H289" i="9"/>
  <c r="D118" i="5"/>
  <c r="D6" i="8"/>
  <c r="C1481" i="1" s="1"/>
  <c r="E24" i="9"/>
  <c r="B24" i="9" s="1"/>
  <c r="B33" i="9"/>
  <c r="E40" i="9"/>
  <c r="B40" i="9" s="1"/>
  <c r="B49" i="9"/>
  <c r="E56" i="9"/>
  <c r="B56" i="9" s="1"/>
  <c r="B59" i="9"/>
  <c r="B64" i="9"/>
  <c r="E66" i="9"/>
  <c r="B66" i="9" s="1"/>
  <c r="B75" i="9"/>
  <c r="B80" i="9"/>
  <c r="E82" i="9"/>
  <c r="B82" i="9" s="1"/>
  <c r="B91" i="9"/>
  <c r="B96" i="9"/>
  <c r="E98" i="9"/>
  <c r="B98" i="9" s="1"/>
  <c r="B107" i="9"/>
  <c r="B112" i="9"/>
  <c r="E114" i="9"/>
  <c r="B114" i="9" s="1"/>
  <c r="B123" i="9"/>
  <c r="B128" i="9"/>
  <c r="E130" i="9"/>
  <c r="B130" i="9" s="1"/>
  <c r="B139" i="9"/>
  <c r="B147" i="9"/>
  <c r="B152" i="9"/>
  <c r="E154" i="9"/>
  <c r="B154" i="9" s="1"/>
  <c r="B215" i="9"/>
  <c r="B224" i="9"/>
  <c r="B226" i="9"/>
  <c r="B242" i="9"/>
  <c r="B256" i="9"/>
  <c r="B258" i="9"/>
  <c r="B268" i="9"/>
  <c r="B297" i="9"/>
  <c r="E298" i="9"/>
  <c r="B298" i="9" s="1"/>
  <c r="E28" i="9"/>
  <c r="B28" i="9" s="1"/>
  <c r="B37" i="9"/>
  <c r="E44" i="9"/>
  <c r="B44" i="9" s="1"/>
  <c r="B53" i="9"/>
  <c r="B58" i="9"/>
  <c r="B63" i="9"/>
  <c r="E70" i="9"/>
  <c r="B70" i="9" s="1"/>
  <c r="B79" i="9"/>
  <c r="B84" i="9"/>
  <c r="E86" i="9"/>
  <c r="B86" i="9" s="1"/>
  <c r="B95" i="9"/>
  <c r="B100" i="9"/>
  <c r="E102" i="9"/>
  <c r="B102" i="9" s="1"/>
  <c r="B111" i="9"/>
  <c r="B116" i="9"/>
  <c r="E118" i="9"/>
  <c r="B118" i="9" s="1"/>
  <c r="B127" i="9"/>
  <c r="B132" i="9"/>
  <c r="E134" i="9"/>
  <c r="B134" i="9" s="1"/>
  <c r="B151" i="9"/>
  <c r="B156" i="9"/>
  <c r="E158" i="9"/>
  <c r="B158" i="9" s="1"/>
  <c r="B219" i="9"/>
  <c r="F221" i="9"/>
  <c r="B221" i="9" s="1"/>
  <c r="B228" i="9"/>
  <c r="B229" i="9"/>
  <c r="B244" i="9"/>
  <c r="B255" i="9"/>
  <c r="B260" i="9"/>
  <c r="F270" i="9"/>
  <c r="B270" i="9" s="1"/>
  <c r="B301" i="9"/>
  <c r="E304" i="9"/>
  <c r="B304" i="9" s="1"/>
  <c r="E114" i="6"/>
  <c r="E25" i="9"/>
  <c r="B25" i="9" s="1"/>
  <c r="E30" i="9"/>
  <c r="E32" i="9"/>
  <c r="B32" i="9" s="1"/>
  <c r="E41" i="9"/>
  <c r="B41" i="9" s="1"/>
  <c r="E46" i="9"/>
  <c r="B46" i="9" s="1"/>
  <c r="E48" i="9"/>
  <c r="B48" i="9" s="1"/>
  <c r="E57" i="9"/>
  <c r="B57" i="9" s="1"/>
  <c r="E67" i="9"/>
  <c r="B67" i="9" s="1"/>
  <c r="E72" i="9"/>
  <c r="B72" i="9" s="1"/>
  <c r="E74" i="9"/>
  <c r="B74" i="9" s="1"/>
  <c r="E83" i="9"/>
  <c r="B83" i="9" s="1"/>
  <c r="E88" i="9"/>
  <c r="B88" i="9" s="1"/>
  <c r="E90" i="9"/>
  <c r="B90" i="9" s="1"/>
  <c r="E99" i="9"/>
  <c r="B99" i="9" s="1"/>
  <c r="E104" i="9"/>
  <c r="B104" i="9" s="1"/>
  <c r="E106" i="9"/>
  <c r="B106" i="9" s="1"/>
  <c r="E115" i="9"/>
  <c r="B115" i="9" s="1"/>
  <c r="E120" i="9"/>
  <c r="B120" i="9" s="1"/>
  <c r="E122" i="9"/>
  <c r="B122" i="9" s="1"/>
  <c r="E131" i="9"/>
  <c r="B131" i="9" s="1"/>
  <c r="E136" i="9"/>
  <c r="B136" i="9" s="1"/>
  <c r="E138" i="9"/>
  <c r="B138" i="9" s="1"/>
  <c r="E144" i="9"/>
  <c r="B144" i="9" s="1"/>
  <c r="E146" i="9"/>
  <c r="B146" i="9" s="1"/>
  <c r="E155" i="9"/>
  <c r="B155" i="9" s="1"/>
  <c r="E160" i="9"/>
  <c r="B160" i="9" s="1"/>
  <c r="B216" i="9"/>
  <c r="B217" i="9"/>
  <c r="F218" i="9"/>
  <c r="B218" i="9" s="1"/>
  <c r="F223" i="9"/>
  <c r="B223" i="9" s="1"/>
  <c r="F229" i="9"/>
  <c r="B232" i="9"/>
  <c r="B233" i="9"/>
  <c r="F234" i="9"/>
  <c r="B234" i="9" s="1"/>
  <c r="F239" i="9"/>
  <c r="B239" i="9" s="1"/>
  <c r="F245" i="9"/>
  <c r="B245" i="9" s="1"/>
  <c r="B248" i="9"/>
  <c r="B249" i="9"/>
  <c r="F250" i="9"/>
  <c r="B250" i="9" s="1"/>
  <c r="F255" i="9"/>
  <c r="F261" i="9"/>
  <c r="B261" i="9" s="1"/>
  <c r="B265" i="9"/>
  <c r="B271" i="9"/>
  <c r="E285" i="9"/>
  <c r="B285" i="9" s="1"/>
  <c r="E288" i="9"/>
  <c r="B288" i="9" s="1"/>
  <c r="E293" i="9"/>
  <c r="B293" i="9" s="1"/>
  <c r="E294" i="9"/>
  <c r="E296" i="9"/>
  <c r="B296" i="9" s="1"/>
  <c r="E306" i="9"/>
  <c r="B306" i="9" s="1"/>
  <c r="G5" i="1"/>
  <c r="G10" i="1"/>
  <c r="G18" i="1"/>
  <c r="G20" i="1"/>
  <c r="G24" i="1"/>
  <c r="G27" i="1"/>
  <c r="G30" i="1"/>
  <c r="G35" i="1"/>
  <c r="G39" i="1"/>
  <c r="G41"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H265" i="1"/>
  <c r="H269" i="1"/>
  <c r="H273" i="1"/>
  <c r="H277" i="1"/>
  <c r="H281"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42" i="1"/>
  <c r="G642" i="1"/>
  <c r="H644" i="1"/>
  <c r="G644" i="1"/>
  <c r="H646" i="1"/>
  <c r="G646" i="1"/>
  <c r="G6" i="1"/>
  <c r="G9" i="1"/>
  <c r="G12" i="1"/>
  <c r="G15" i="1"/>
  <c r="G17" i="1"/>
  <c r="G21" i="1"/>
  <c r="G25" i="1"/>
  <c r="G28" i="1"/>
  <c r="G31" i="1"/>
  <c r="G33" i="1"/>
  <c r="G36" i="1"/>
  <c r="G38" i="1"/>
  <c r="G42" i="1"/>
  <c r="H7" i="1"/>
  <c r="H11" i="1"/>
  <c r="H22" i="1"/>
  <c r="H26" i="1"/>
  <c r="H32" i="1"/>
  <c r="H37" i="1"/>
  <c r="G266" i="1"/>
  <c r="G274" i="1"/>
  <c r="G298" i="1"/>
  <c r="G310" i="1"/>
  <c r="G318" i="1"/>
  <c r="G322" i="1"/>
  <c r="G330" i="1"/>
  <c r="G334" i="1"/>
  <c r="G354" i="1"/>
  <c r="G362" i="1"/>
  <c r="G366" i="1"/>
  <c r="G378" i="1"/>
  <c r="G382" i="1"/>
  <c r="G390" i="1"/>
  <c r="G394" i="1"/>
  <c r="G418" i="1"/>
  <c r="G422" i="1"/>
  <c r="G430" i="1"/>
  <c r="G438" i="1"/>
  <c r="G446" i="1"/>
  <c r="G450" i="1"/>
  <c r="G458" i="1"/>
  <c r="G482" i="1"/>
  <c r="G490" i="1"/>
  <c r="G502" i="1"/>
  <c r="G506" i="1"/>
  <c r="G510" i="1"/>
  <c r="G514" i="1"/>
  <c r="G518" i="1"/>
  <c r="G526" i="1"/>
  <c r="G530" i="1"/>
  <c r="G534" i="1"/>
  <c r="G538" i="1"/>
  <c r="G542" i="1"/>
  <c r="G546" i="1"/>
  <c r="G550" i="1"/>
  <c r="G554" i="1"/>
  <c r="G558" i="1"/>
  <c r="G562" i="1"/>
  <c r="G566" i="1"/>
  <c r="G570" i="1"/>
  <c r="G578" i="1"/>
  <c r="G582" i="1"/>
  <c r="G586" i="1"/>
  <c r="G590" i="1"/>
  <c r="G594" i="1"/>
  <c r="G598" i="1"/>
  <c r="H631" i="1"/>
  <c r="G631" i="1"/>
  <c r="H641" i="1"/>
  <c r="G641" i="1"/>
  <c r="H643" i="1"/>
  <c r="G643" i="1"/>
  <c r="H645" i="1"/>
  <c r="H632" i="1"/>
  <c r="G632" i="1"/>
  <c r="G4" i="1"/>
  <c r="G8" i="1"/>
  <c r="G14" i="1"/>
  <c r="G16" i="1"/>
  <c r="G19" i="1"/>
  <c r="G23" i="1"/>
  <c r="G29" i="1"/>
  <c r="G34" i="1"/>
  <c r="G43" i="1"/>
  <c r="G270" i="1"/>
  <c r="G278" i="1"/>
  <c r="G282" i="1"/>
  <c r="G290" i="1"/>
  <c r="G302" i="1"/>
  <c r="G314" i="1"/>
  <c r="G326" i="1"/>
  <c r="G338" i="1"/>
  <c r="G342" i="1"/>
  <c r="G350" i="1"/>
  <c r="G370" i="1"/>
  <c r="G374" i="1"/>
  <c r="G386" i="1"/>
  <c r="G398" i="1"/>
  <c r="G406" i="1"/>
  <c r="G426" i="1"/>
  <c r="G434" i="1"/>
  <c r="G442" i="1"/>
  <c r="G454" i="1"/>
  <c r="G462" i="1"/>
  <c r="G470" i="1"/>
  <c r="G474" i="1"/>
  <c r="G486" i="1"/>
  <c r="G494" i="1"/>
  <c r="G498"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H415"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G549" i="1"/>
  <c r="H551" i="1"/>
  <c r="G553" i="1"/>
  <c r="H555" i="1"/>
  <c r="G557" i="1"/>
  <c r="H559" i="1"/>
  <c r="H563" i="1"/>
  <c r="G565" i="1"/>
  <c r="H567" i="1"/>
  <c r="G569" i="1"/>
  <c r="H571" i="1"/>
  <c r="G573" i="1"/>
  <c r="H575" i="1"/>
  <c r="G577" i="1"/>
  <c r="H579" i="1"/>
  <c r="G581" i="1"/>
  <c r="H583" i="1"/>
  <c r="G585" i="1"/>
  <c r="G589" i="1"/>
  <c r="H591" i="1"/>
  <c r="G593" i="1"/>
  <c r="H595"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1021" i="1"/>
  <c r="G1021" i="1"/>
  <c r="H1029" i="1"/>
  <c r="G1029" i="1"/>
  <c r="H1037" i="1"/>
  <c r="G1037" i="1"/>
  <c r="H1045" i="1"/>
  <c r="G1045" i="1"/>
  <c r="H1311" i="1"/>
  <c r="G1311" i="1"/>
  <c r="H1327" i="1"/>
  <c r="G1327" i="1"/>
  <c r="G1367" i="1"/>
  <c r="H1367" i="1"/>
  <c r="G1385" i="1"/>
  <c r="H1385" i="1"/>
  <c r="G1425" i="1"/>
  <c r="H1425" i="1"/>
  <c r="G1439" i="1"/>
  <c r="I1439" i="1" s="1"/>
  <c r="J1439" i="1"/>
  <c r="H1439" i="1"/>
  <c r="I1474" i="1"/>
  <c r="H1187" i="1"/>
  <c r="G1187" i="1"/>
  <c r="H1203" i="1"/>
  <c r="G1203"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H970" i="1"/>
  <c r="H972" i="1"/>
  <c r="H974" i="1"/>
  <c r="H976" i="1"/>
  <c r="H978" i="1"/>
  <c r="H980" i="1"/>
  <c r="H982" i="1"/>
  <c r="H987" i="1"/>
  <c r="H989" i="1"/>
  <c r="H1049" i="1"/>
  <c r="G1049" i="1"/>
  <c r="H1199" i="1"/>
  <c r="G1199" i="1"/>
  <c r="H1307" i="1"/>
  <c r="G1307" i="1"/>
  <c r="H1323" i="1"/>
  <c r="G1323" i="1"/>
  <c r="G1401" i="1"/>
  <c r="H1401" i="1"/>
  <c r="G1443" i="1"/>
  <c r="I1443" i="1" s="1"/>
  <c r="J1443" i="1"/>
  <c r="H1443" i="1"/>
  <c r="H913" i="1"/>
  <c r="H992" i="1"/>
  <c r="H994" i="1"/>
  <c r="H996" i="1"/>
  <c r="H998" i="1"/>
  <c r="H1000" i="1"/>
  <c r="H1002" i="1"/>
  <c r="H1004" i="1"/>
  <c r="H1006" i="1"/>
  <c r="H1008" i="1"/>
  <c r="H1010" i="1"/>
  <c r="H1012" i="1"/>
  <c r="G1014" i="1"/>
  <c r="H1017" i="1"/>
  <c r="G1017" i="1"/>
  <c r="G1022" i="1"/>
  <c r="H1025" i="1"/>
  <c r="G1025" i="1"/>
  <c r="G1030" i="1"/>
  <c r="H1033" i="1"/>
  <c r="G1033" i="1"/>
  <c r="G1038" i="1"/>
  <c r="H1041" i="1"/>
  <c r="G1041" i="1"/>
  <c r="H1195" i="1"/>
  <c r="G1195" i="1"/>
  <c r="H1303" i="1"/>
  <c r="G1303" i="1"/>
  <c r="H1319" i="1"/>
  <c r="G1319" i="1"/>
  <c r="G1394" i="1"/>
  <c r="H1394" i="1"/>
  <c r="G1416" i="1"/>
  <c r="H1416" i="1"/>
  <c r="H1520" i="1"/>
  <c r="G1520"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H912"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H969" i="1"/>
  <c r="H971" i="1"/>
  <c r="H973" i="1"/>
  <c r="H975" i="1"/>
  <c r="H977" i="1"/>
  <c r="H979" i="1"/>
  <c r="H981" i="1"/>
  <c r="H983" i="1"/>
  <c r="H986" i="1"/>
  <c r="H988" i="1"/>
  <c r="G1050" i="1"/>
  <c r="H1053" i="1"/>
  <c r="G1053" i="1"/>
  <c r="H1191" i="1"/>
  <c r="G1191" i="1"/>
  <c r="H1207" i="1"/>
  <c r="G1207" i="1"/>
  <c r="H1315" i="1"/>
  <c r="G1315" i="1"/>
  <c r="G1374" i="1"/>
  <c r="H1374" i="1"/>
  <c r="G1409" i="1"/>
  <c r="H1409" i="1"/>
  <c r="G1432" i="1"/>
  <c r="H1432"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H1016" i="1"/>
  <c r="H1020" i="1"/>
  <c r="H1024" i="1"/>
  <c r="H1028" i="1"/>
  <c r="H1032" i="1"/>
  <c r="H1036" i="1"/>
  <c r="H1040" i="1"/>
  <c r="H1044" i="1"/>
  <c r="H1048" i="1"/>
  <c r="H1052" i="1"/>
  <c r="H1059" i="1"/>
  <c r="H1063" i="1"/>
  <c r="H1066" i="1"/>
  <c r="H1070" i="1"/>
  <c r="H1074" i="1"/>
  <c r="H1078" i="1"/>
  <c r="H1082" i="1"/>
  <c r="H1086" i="1"/>
  <c r="H1090" i="1"/>
  <c r="H1094" i="1"/>
  <c r="H1098" i="1"/>
  <c r="H1102" i="1"/>
  <c r="H1106" i="1"/>
  <c r="H1110" i="1"/>
  <c r="H1113" i="1"/>
  <c r="H1117" i="1"/>
  <c r="H1121" i="1"/>
  <c r="H1128" i="1"/>
  <c r="H1132" i="1"/>
  <c r="H1136" i="1"/>
  <c r="H1140" i="1"/>
  <c r="H1144" i="1"/>
  <c r="H1148" i="1"/>
  <c r="H1154" i="1"/>
  <c r="H1158" i="1"/>
  <c r="H1162" i="1"/>
  <c r="H1166" i="1"/>
  <c r="H1169" i="1"/>
  <c r="H1173" i="1"/>
  <c r="H1177" i="1"/>
  <c r="H1181"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70" i="1"/>
  <c r="H1370" i="1"/>
  <c r="G1397" i="1"/>
  <c r="H1397" i="1"/>
  <c r="G1412" i="1"/>
  <c r="H1412" i="1"/>
  <c r="G1428" i="1"/>
  <c r="H1428" i="1"/>
  <c r="J1455" i="1"/>
  <c r="H1455" i="1"/>
  <c r="G1455" i="1"/>
  <c r="J1457" i="1"/>
  <c r="H1457" i="1"/>
  <c r="G1457" i="1"/>
  <c r="H1475" i="1"/>
  <c r="G1475" i="1"/>
  <c r="H1478" i="1"/>
  <c r="G1478" i="1"/>
  <c r="J1478" i="1"/>
  <c r="D50" i="4"/>
  <c r="F51" i="4"/>
  <c r="D224" i="4"/>
  <c r="F225" i="4"/>
  <c r="H1015" i="1"/>
  <c r="H1019" i="1"/>
  <c r="H1023" i="1"/>
  <c r="H1027" i="1"/>
  <c r="H1031" i="1"/>
  <c r="H1035" i="1"/>
  <c r="H1039" i="1"/>
  <c r="H1043" i="1"/>
  <c r="H1047" i="1"/>
  <c r="H1051" i="1"/>
  <c r="H1055" i="1"/>
  <c r="H1058" i="1"/>
  <c r="H1062" i="1"/>
  <c r="H1069" i="1"/>
  <c r="H1073" i="1"/>
  <c r="H1077" i="1"/>
  <c r="H1081" i="1"/>
  <c r="H1085" i="1"/>
  <c r="H1089" i="1"/>
  <c r="H1093" i="1"/>
  <c r="H1097" i="1"/>
  <c r="H1101" i="1"/>
  <c r="H1105" i="1"/>
  <c r="H1109" i="1"/>
  <c r="H1116" i="1"/>
  <c r="H1120" i="1"/>
  <c r="H1127" i="1"/>
  <c r="H1131" i="1"/>
  <c r="H1135" i="1"/>
  <c r="H1139" i="1"/>
  <c r="H1143" i="1"/>
  <c r="H1147" i="1"/>
  <c r="H1151" i="1"/>
  <c r="H1157" i="1"/>
  <c r="H1161" i="1"/>
  <c r="H1165" i="1"/>
  <c r="H1168" i="1"/>
  <c r="H1172" i="1"/>
  <c r="H1176" i="1"/>
  <c r="H1180" i="1"/>
  <c r="H1184" i="1"/>
  <c r="H1363" i="1"/>
  <c r="G1366" i="1"/>
  <c r="H1366" i="1"/>
  <c r="H1379" i="1"/>
  <c r="G1382" i="1"/>
  <c r="H1382" i="1"/>
  <c r="H1390" i="1"/>
  <c r="G1393" i="1"/>
  <c r="H1393" i="1"/>
  <c r="H1406" i="1"/>
  <c r="H1421" i="1"/>
  <c r="G1424" i="1"/>
  <c r="H1424" i="1"/>
  <c r="G1438" i="1"/>
  <c r="H1438" i="1"/>
  <c r="G1441" i="1"/>
  <c r="J1441" i="1"/>
  <c r="H1442" i="1"/>
  <c r="H1471" i="1"/>
  <c r="G1471" i="1"/>
  <c r="J1471" i="1"/>
  <c r="H1014" i="1"/>
  <c r="H1018" i="1"/>
  <c r="H1022" i="1"/>
  <c r="H1026" i="1"/>
  <c r="H1030" i="1"/>
  <c r="H1034" i="1"/>
  <c r="H1038" i="1"/>
  <c r="H1042" i="1"/>
  <c r="H1050" i="1"/>
  <c r="H1054" i="1"/>
  <c r="H1057" i="1"/>
  <c r="H1061" i="1"/>
  <c r="H1068" i="1"/>
  <c r="H1072" i="1"/>
  <c r="H1076" i="1"/>
  <c r="H1080" i="1"/>
  <c r="H1084" i="1"/>
  <c r="H1088" i="1"/>
  <c r="H1092" i="1"/>
  <c r="H1100" i="1"/>
  <c r="H1104" i="1"/>
  <c r="H1108" i="1"/>
  <c r="H1115" i="1"/>
  <c r="H1119" i="1"/>
  <c r="H1123" i="1"/>
  <c r="H1126" i="1"/>
  <c r="H1130" i="1"/>
  <c r="H1134" i="1"/>
  <c r="H1138" i="1"/>
  <c r="H1142" i="1"/>
  <c r="H1146" i="1"/>
  <c r="H1150" i="1"/>
  <c r="H1156" i="1"/>
  <c r="H1160" i="1"/>
  <c r="H1164" i="1"/>
  <c r="H1171" i="1"/>
  <c r="H1179"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62" i="1"/>
  <c r="H1362" i="1"/>
  <c r="H1375" i="1"/>
  <c r="G1378" i="1"/>
  <c r="H1378" i="1"/>
  <c r="H1386" i="1"/>
  <c r="G1389" i="1"/>
  <c r="H1389" i="1"/>
  <c r="H1402" i="1"/>
  <c r="G1405" i="1"/>
  <c r="H1405" i="1"/>
  <c r="H1417" i="1"/>
  <c r="G1420" i="1"/>
  <c r="H1420" i="1"/>
  <c r="H1433" i="1"/>
  <c r="H1441" i="1"/>
  <c r="H1445" i="1"/>
  <c r="H1456" i="1"/>
  <c r="J1456" i="1"/>
  <c r="G1456" i="1"/>
  <c r="H1458" i="1"/>
  <c r="G1458" i="1"/>
  <c r="I1458" i="1" s="1"/>
  <c r="J1458" i="1"/>
  <c r="H1465" i="1"/>
  <c r="G1465" i="1"/>
  <c r="I1465" i="1" s="1"/>
  <c r="J1465"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60" i="1"/>
  <c r="G1460" i="1"/>
  <c r="I1460" i="1" s="1"/>
  <c r="J1460" i="1"/>
  <c r="E7" i="4"/>
  <c r="D196" i="4"/>
  <c r="F197" i="4"/>
  <c r="F581" i="4"/>
  <c r="D580" i="4"/>
  <c r="G1440" i="1"/>
  <c r="I1440" i="1" s="1"/>
  <c r="G1442" i="1"/>
  <c r="I1442" i="1" s="1"/>
  <c r="G1444" i="1"/>
  <c r="I1444" i="1" s="1"/>
  <c r="J1445" i="1"/>
  <c r="H1463" i="1"/>
  <c r="G1463" i="1"/>
  <c r="J1463" i="1"/>
  <c r="H1467" i="1"/>
  <c r="G1467" i="1"/>
  <c r="I1467" i="1" s="1"/>
  <c r="J1467" i="1"/>
  <c r="H1470" i="1"/>
  <c r="G1470" i="1"/>
  <c r="H1473" i="1"/>
  <c r="G1473" i="1"/>
  <c r="J1473" i="1"/>
  <c r="H1476" i="1"/>
  <c r="G1476" i="1"/>
  <c r="I1476" i="1" s="1"/>
  <c r="J1476" i="1"/>
  <c r="H1480" i="1"/>
  <c r="G1480" i="1"/>
  <c r="H1484" i="1"/>
  <c r="G1484" i="1"/>
  <c r="H1488" i="1"/>
  <c r="G1488" i="1"/>
  <c r="H1492" i="1"/>
  <c r="G1492" i="1"/>
  <c r="H1496" i="1"/>
  <c r="G1496" i="1"/>
  <c r="H1500" i="1"/>
  <c r="G1500" i="1"/>
  <c r="H1504" i="1"/>
  <c r="G1504" i="1"/>
  <c r="H1508" i="1"/>
  <c r="G1508" i="1"/>
  <c r="H1512" i="1"/>
  <c r="G1512" i="1"/>
  <c r="H1516" i="1"/>
  <c r="G1516" i="1"/>
  <c r="F8" i="4"/>
  <c r="D7" i="4"/>
  <c r="D44" i="4"/>
  <c r="F45" i="4"/>
  <c r="F219" i="4"/>
  <c r="D215" i="4"/>
  <c r="F364" i="4"/>
  <c r="D363" i="4"/>
  <c r="E643" i="4"/>
  <c r="D637" i="1" s="1"/>
  <c r="E644" i="4"/>
  <c r="D638" i="1" s="1"/>
  <c r="F421" i="4"/>
  <c r="H1459" i="1"/>
  <c r="I1459" i="1" s="1"/>
  <c r="H1462" i="1"/>
  <c r="I1462" i="1" s="1"/>
  <c r="H1464" i="1"/>
  <c r="I1464" i="1" s="1"/>
  <c r="H1466" i="1"/>
  <c r="I1466" i="1" s="1"/>
  <c r="H1468" i="1"/>
  <c r="I1468" i="1" s="1"/>
  <c r="H1472" i="1"/>
  <c r="I1472" i="1" s="1"/>
  <c r="H1474" i="1"/>
  <c r="H1477" i="1"/>
  <c r="I1477" i="1" s="1"/>
  <c r="H1479" i="1"/>
  <c r="I1479" i="1" s="1"/>
  <c r="F106" i="4"/>
  <c r="F120" i="4"/>
  <c r="F240" i="4"/>
  <c r="F312" i="4"/>
  <c r="D311" i="4"/>
  <c r="F416" i="4"/>
  <c r="D643" i="4"/>
  <c r="E459" i="4"/>
  <c r="D453" i="1" s="1"/>
  <c r="G143" i="9"/>
  <c r="E143" i="9" s="1"/>
  <c r="B143" i="9" s="1"/>
  <c r="F603" i="4"/>
  <c r="F79" i="5"/>
  <c r="D78" i="5"/>
  <c r="F164" i="4"/>
  <c r="E163" i="4"/>
  <c r="D159" i="1" s="1"/>
  <c r="E298" i="4"/>
  <c r="E408" i="4" s="1"/>
  <c r="D403" i="1" s="1"/>
  <c r="D351" i="4"/>
  <c r="F469" i="4"/>
  <c r="D459" i="4"/>
  <c r="F473" i="4"/>
  <c r="D472" i="4"/>
  <c r="F115" i="6"/>
  <c r="D114" i="6"/>
  <c r="F74" i="4"/>
  <c r="D82" i="4"/>
  <c r="F107" i="4"/>
  <c r="F153" i="4"/>
  <c r="D163" i="4"/>
  <c r="F202" i="4"/>
  <c r="F253" i="4"/>
  <c r="D252" i="4"/>
  <c r="D299" i="4"/>
  <c r="F417" i="4"/>
  <c r="D593" i="4"/>
  <c r="F39" i="6"/>
  <c r="D35" i="6"/>
  <c r="D625" i="4"/>
  <c r="F69"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9" i="9"/>
  <c r="E189" i="9" s="1"/>
  <c r="B189" i="9" s="1"/>
  <c r="G166" i="9"/>
  <c r="E166" i="9" s="1"/>
  <c r="B166" i="9" s="1"/>
  <c r="H165" i="9"/>
  <c r="G190" i="9"/>
  <c r="E190" i="9" s="1"/>
  <c r="B190" i="9" s="1"/>
  <c r="G165" i="9"/>
  <c r="G164" i="9"/>
  <c r="E164" i="9" s="1"/>
  <c r="B164" i="9" s="1"/>
  <c r="G163" i="9"/>
  <c r="E163" i="9" s="1"/>
  <c r="B163" i="9" s="1"/>
  <c r="G162" i="9"/>
  <c r="E162" i="9" s="1"/>
  <c r="B162" i="9" s="1"/>
  <c r="G161" i="9"/>
  <c r="E161" i="9" s="1"/>
  <c r="B161" i="9" s="1"/>
  <c r="G191" i="9"/>
  <c r="E191" i="9" s="1"/>
  <c r="B191" i="9" s="1"/>
  <c r="G186" i="9"/>
  <c r="E186" i="9" s="1"/>
  <c r="B186" i="9" s="1"/>
  <c r="G182" i="9"/>
  <c r="E182" i="9" s="1"/>
  <c r="B182" i="9" s="1"/>
  <c r="G178" i="9"/>
  <c r="E178" i="9" s="1"/>
  <c r="B178" i="9" s="1"/>
  <c r="G174" i="9"/>
  <c r="E174" i="9" s="1"/>
  <c r="B174" i="9" s="1"/>
  <c r="G170" i="9"/>
  <c r="E170" i="9" s="1"/>
  <c r="B170" i="9" s="1"/>
  <c r="H166" i="9"/>
  <c r="G187" i="9"/>
  <c r="E187" i="9" s="1"/>
  <c r="B187" i="9" s="1"/>
  <c r="G183" i="9"/>
  <c r="E183" i="9" s="1"/>
  <c r="B183" i="9" s="1"/>
  <c r="G179" i="9"/>
  <c r="E179" i="9" s="1"/>
  <c r="B179" i="9" s="1"/>
  <c r="G175" i="9"/>
  <c r="E175" i="9" s="1"/>
  <c r="B175" i="9" s="1"/>
  <c r="G171" i="9"/>
  <c r="E171" i="9" s="1"/>
  <c r="B171" i="9" s="1"/>
  <c r="G167" i="9"/>
  <c r="E167" i="9" s="1"/>
  <c r="B167" i="9" s="1"/>
  <c r="G188" i="9"/>
  <c r="E188" i="9" s="1"/>
  <c r="B188" i="9" s="1"/>
  <c r="G184" i="9"/>
  <c r="E184" i="9" s="1"/>
  <c r="B184" i="9" s="1"/>
  <c r="G180" i="9"/>
  <c r="E180" i="9" s="1"/>
  <c r="B180" i="9" s="1"/>
  <c r="G176" i="9"/>
  <c r="E176" i="9" s="1"/>
  <c r="B176" i="9" s="1"/>
  <c r="G172" i="9"/>
  <c r="E172" i="9" s="1"/>
  <c r="B172" i="9" s="1"/>
  <c r="G168" i="9"/>
  <c r="E168" i="9" s="1"/>
  <c r="B168" i="9" s="1"/>
  <c r="B26" i="9"/>
  <c r="B34" i="9"/>
  <c r="B42" i="9"/>
  <c r="B50" i="9"/>
  <c r="G169" i="9"/>
  <c r="E169" i="9" s="1"/>
  <c r="B169" i="9" s="1"/>
  <c r="G177" i="9"/>
  <c r="E177" i="9" s="1"/>
  <c r="B177" i="9" s="1"/>
  <c r="G185" i="9"/>
  <c r="E185" i="9" s="1"/>
  <c r="B185" i="9" s="1"/>
  <c r="D484" i="4"/>
  <c r="F13" i="5"/>
  <c r="D12" i="5"/>
  <c r="F135" i="5"/>
  <c r="D134" i="5"/>
  <c r="G290" i="9"/>
  <c r="E290" i="9" s="1"/>
  <c r="B290" i="9" s="1"/>
  <c r="D146" i="5"/>
  <c r="F149" i="5"/>
  <c r="D5" i="7"/>
  <c r="D644" i="4"/>
  <c r="E515" i="4"/>
  <c r="D509" i="1" s="1"/>
  <c r="D529" i="4"/>
  <c r="G310" i="9"/>
  <c r="F206" i="5"/>
  <c r="E89" i="6"/>
  <c r="D1383" i="1" s="1"/>
  <c r="I10" i="9"/>
  <c r="B22" i="9"/>
  <c r="B30" i="9"/>
  <c r="B38" i="9"/>
  <c r="B54" i="9"/>
  <c r="G173" i="9"/>
  <c r="E173" i="9" s="1"/>
  <c r="B173" i="9" s="1"/>
  <c r="G181" i="9"/>
  <c r="E181" i="9" s="1"/>
  <c r="B181" i="9" s="1"/>
  <c r="B286" i="9"/>
  <c r="D87" i="5"/>
  <c r="D176" i="5"/>
  <c r="D190" i="5"/>
  <c r="D238" i="5"/>
  <c r="D258" i="5"/>
  <c r="D5" i="6"/>
  <c r="D89" i="6"/>
  <c r="F277" i="9"/>
  <c r="E87" i="5"/>
  <c r="D1065" i="1" s="1"/>
  <c r="E176" i="5"/>
  <c r="F177" i="5"/>
  <c r="B240" i="9"/>
  <c r="B241" i="9"/>
  <c r="E292" i="9"/>
  <c r="B292" i="9" s="1"/>
  <c r="B302" i="9"/>
  <c r="E308" i="9"/>
  <c r="B308" i="9" s="1"/>
  <c r="F214" i="9"/>
  <c r="B214" i="9" s="1"/>
  <c r="F222" i="9"/>
  <c r="B222" i="9" s="1"/>
  <c r="B227" i="9"/>
  <c r="F230" i="9"/>
  <c r="B230" i="9" s="1"/>
  <c r="B235" i="9"/>
  <c r="F238" i="9"/>
  <c r="B238" i="9" s="1"/>
  <c r="B243" i="9"/>
  <c r="F246" i="9"/>
  <c r="B246" i="9" s="1"/>
  <c r="B251" i="9"/>
  <c r="F254" i="9"/>
  <c r="B254" i="9" s="1"/>
  <c r="B259" i="9"/>
  <c r="F262" i="9"/>
  <c r="B262" i="9" s="1"/>
  <c r="B267" i="9"/>
  <c r="B281" i="9"/>
  <c r="B294" i="9"/>
  <c r="F152" i="4" l="1"/>
  <c r="G21" i="9"/>
  <c r="H21" i="9"/>
  <c r="G148" i="1"/>
  <c r="D42" i="8"/>
  <c r="F245" i="5"/>
  <c r="C1222" i="1"/>
  <c r="G1175" i="1"/>
  <c r="F124" i="4"/>
  <c r="C120" i="1"/>
  <c r="G1530" i="1"/>
  <c r="H1530" i="1"/>
  <c r="E310" i="9"/>
  <c r="B310" i="9" s="1"/>
  <c r="E165" i="9"/>
  <c r="B165" i="9" s="1"/>
  <c r="G1454" i="1"/>
  <c r="I1457" i="1"/>
  <c r="G1211" i="1"/>
  <c r="F118" i="5"/>
  <c r="C1096" i="1"/>
  <c r="E7" i="5"/>
  <c r="F567" i="4"/>
  <c r="C561" i="1"/>
  <c r="F263" i="4"/>
  <c r="C259" i="1"/>
  <c r="I24" i="3"/>
  <c r="D1299" i="1"/>
  <c r="H532" i="1"/>
  <c r="G532" i="1"/>
  <c r="F515" i="4"/>
  <c r="C509" i="1"/>
  <c r="D43" i="8"/>
  <c r="C1524" i="1"/>
  <c r="H1481" i="1"/>
  <c r="G1481" i="1"/>
  <c r="I31" i="3"/>
  <c r="D1469" i="1"/>
  <c r="F344" i="4"/>
  <c r="C339" i="1"/>
  <c r="F133" i="4"/>
  <c r="C129" i="1"/>
  <c r="F213" i="9"/>
  <c r="B213" i="9" s="1"/>
  <c r="E528" i="4"/>
  <c r="D522" i="1" s="1"/>
  <c r="G997" i="1"/>
  <c r="D1408" i="1"/>
  <c r="I27" i="3"/>
  <c r="H509" i="1"/>
  <c r="I1473" i="1"/>
  <c r="I1463" i="1"/>
  <c r="H1511" i="1"/>
  <c r="G1511" i="1"/>
  <c r="F396" i="4"/>
  <c r="C391" i="1"/>
  <c r="F139" i="4"/>
  <c r="C135" i="1"/>
  <c r="G1300" i="1"/>
  <c r="I25" i="3"/>
  <c r="D1329" i="1"/>
  <c r="H516" i="1"/>
  <c r="G516" i="1"/>
  <c r="H310" i="9"/>
  <c r="D1183" i="1"/>
  <c r="F625" i="4"/>
  <c r="C619" i="1"/>
  <c r="F593" i="4"/>
  <c r="C587" i="1"/>
  <c r="F252" i="4"/>
  <c r="C248" i="1"/>
  <c r="F114" i="6"/>
  <c r="C1408" i="1"/>
  <c r="H27" i="3"/>
  <c r="F459" i="4"/>
  <c r="C453" i="1"/>
  <c r="E407" i="4"/>
  <c r="D402" i="1" s="1"/>
  <c r="D293" i="1"/>
  <c r="F78" i="5"/>
  <c r="C1056" i="1"/>
  <c r="F311" i="4"/>
  <c r="C306" i="1"/>
  <c r="F215" i="4"/>
  <c r="C211" i="1"/>
  <c r="F44" i="4"/>
  <c r="C40" i="1"/>
  <c r="F196" i="4"/>
  <c r="C192" i="1"/>
  <c r="I1441" i="1"/>
  <c r="F50" i="4"/>
  <c r="C46" i="1"/>
  <c r="D151" i="4"/>
  <c r="F163" i="4"/>
  <c r="C159" i="1"/>
  <c r="F351" i="4"/>
  <c r="D350" i="4"/>
  <c r="C346" i="1"/>
  <c r="F87" i="5"/>
  <c r="C1065" i="1"/>
  <c r="D237" i="5"/>
  <c r="F238" i="5"/>
  <c r="C1215" i="1"/>
  <c r="B192" i="9"/>
  <c r="D68" i="5"/>
  <c r="F643" i="4"/>
  <c r="C637" i="1"/>
  <c r="D420" i="4"/>
  <c r="F363" i="4"/>
  <c r="C358" i="1"/>
  <c r="F7" i="4"/>
  <c r="D6" i="4"/>
  <c r="C3" i="1"/>
  <c r="F580" i="4"/>
  <c r="C574" i="1"/>
  <c r="E6" i="4"/>
  <c r="D3" i="1"/>
  <c r="I1471" i="1"/>
  <c r="G509" i="1"/>
  <c r="C1299" i="1"/>
  <c r="D141" i="6"/>
  <c r="F5" i="6"/>
  <c r="H24" i="3"/>
  <c r="F176" i="5"/>
  <c r="H22" i="3"/>
  <c r="C1153" i="1"/>
  <c r="F529" i="4"/>
  <c r="D528" i="4"/>
  <c r="C523" i="1"/>
  <c r="F299" i="4"/>
  <c r="D298" i="4"/>
  <c r="C294" i="1"/>
  <c r="F258" i="5"/>
  <c r="C1235" i="1"/>
  <c r="F146" i="5"/>
  <c r="C1124" i="1"/>
  <c r="F12" i="5"/>
  <c r="D7" i="5"/>
  <c r="C990" i="1"/>
  <c r="F644" i="4"/>
  <c r="C638" i="1"/>
  <c r="G315" i="9"/>
  <c r="E315" i="9" s="1"/>
  <c r="C1436" i="1"/>
  <c r="H29" i="3"/>
  <c r="E175" i="5"/>
  <c r="D1152" i="1" s="1"/>
  <c r="I22" i="3"/>
  <c r="D1153" i="1"/>
  <c r="F89" i="6"/>
  <c r="C1383" i="1"/>
  <c r="G309" i="9"/>
  <c r="E309" i="9" s="1"/>
  <c r="B309" i="9" s="1"/>
  <c r="F190" i="5"/>
  <c r="C1167" i="1"/>
  <c r="E68" i="5"/>
  <c r="E141" i="6"/>
  <c r="F134" i="5"/>
  <c r="C1112" i="1"/>
  <c r="F484" i="4"/>
  <c r="C478" i="1"/>
  <c r="F35" i="6"/>
  <c r="C1329" i="1"/>
  <c r="H25" i="3"/>
  <c r="F82" i="4"/>
  <c r="C78" i="1"/>
  <c r="F472" i="4"/>
  <c r="C466" i="1"/>
  <c r="E420" i="4"/>
  <c r="E151" i="4"/>
  <c r="I1456" i="1"/>
  <c r="F224" i="4"/>
  <c r="C220" i="1"/>
  <c r="I1478" i="1"/>
  <c r="I1455" i="1"/>
  <c r="E21" i="9" l="1"/>
  <c r="B21" i="9" s="1"/>
  <c r="G312" i="9"/>
  <c r="E312" i="9" s="1"/>
  <c r="B312" i="9" s="1"/>
  <c r="K1450" i="9"/>
  <c r="C1517" i="1"/>
  <c r="H1517" i="1" s="1"/>
  <c r="H19" i="9"/>
  <c r="E19" i="9" s="1"/>
  <c r="B19" i="9" s="1"/>
  <c r="I34" i="3"/>
  <c r="G313" i="9"/>
  <c r="E313" i="9" s="1"/>
  <c r="B313" i="9" s="1"/>
  <c r="H135" i="1"/>
  <c r="G135" i="1"/>
  <c r="H129" i="1"/>
  <c r="G129" i="1"/>
  <c r="G1469" i="1"/>
  <c r="H1469" i="1"/>
  <c r="H1524" i="1"/>
  <c r="G1524" i="1"/>
  <c r="H259" i="1"/>
  <c r="G259" i="1"/>
  <c r="D985" i="1"/>
  <c r="I20" i="3"/>
  <c r="G1183" i="1"/>
  <c r="H1183" i="1"/>
  <c r="I35" i="3"/>
  <c r="C1518" i="1"/>
  <c r="G1096" i="1"/>
  <c r="H1096" i="1"/>
  <c r="H1222" i="1"/>
  <c r="G1222" i="1"/>
  <c r="G391" i="1"/>
  <c r="H391" i="1"/>
  <c r="H339" i="1"/>
  <c r="G339" i="1"/>
  <c r="G561" i="1"/>
  <c r="H561" i="1"/>
  <c r="G120" i="1"/>
  <c r="H120" i="1"/>
  <c r="H220" i="1"/>
  <c r="G220" i="1"/>
  <c r="H1329" i="1"/>
  <c r="G1329" i="1"/>
  <c r="H1112" i="1"/>
  <c r="G1112" i="1"/>
  <c r="G1383" i="1"/>
  <c r="H1383" i="1"/>
  <c r="H638" i="1"/>
  <c r="G638" i="1"/>
  <c r="H523" i="1"/>
  <c r="G523" i="1"/>
  <c r="H574" i="1"/>
  <c r="G574" i="1"/>
  <c r="H637" i="1"/>
  <c r="G637" i="1"/>
  <c r="F68" i="5"/>
  <c r="H21" i="3"/>
  <c r="C1046" i="1"/>
  <c r="F237" i="5"/>
  <c r="C1214" i="1"/>
  <c r="H23" i="3"/>
  <c r="D408" i="4"/>
  <c r="F350" i="4"/>
  <c r="C345" i="1"/>
  <c r="D289" i="4"/>
  <c r="F151" i="4"/>
  <c r="H17" i="3"/>
  <c r="C147" i="1"/>
  <c r="H192" i="1"/>
  <c r="G192" i="1"/>
  <c r="H211" i="1"/>
  <c r="G211" i="1"/>
  <c r="H306" i="1"/>
  <c r="G306" i="1"/>
  <c r="E635" i="4"/>
  <c r="D629" i="1" s="1"/>
  <c r="D414" i="1"/>
  <c r="E289" i="4"/>
  <c r="E290" i="4" s="1"/>
  <c r="D286" i="1" s="1"/>
  <c r="I17" i="3"/>
  <c r="D147" i="1"/>
  <c r="H78" i="1"/>
  <c r="G78" i="1"/>
  <c r="H1167" i="1"/>
  <c r="G1167" i="1"/>
  <c r="H1124" i="1"/>
  <c r="G1124" i="1"/>
  <c r="H294" i="1"/>
  <c r="G294" i="1"/>
  <c r="D636" i="4"/>
  <c r="F528" i="4"/>
  <c r="C522" i="1"/>
  <c r="F141" i="6"/>
  <c r="C1435" i="1"/>
  <c r="H28" i="3"/>
  <c r="H358" i="1"/>
  <c r="G358" i="1"/>
  <c r="H1065" i="1"/>
  <c r="G1065" i="1"/>
  <c r="H46" i="1"/>
  <c r="G46" i="1"/>
  <c r="G1408" i="1"/>
  <c r="H1408" i="1"/>
  <c r="H587" i="1"/>
  <c r="G587" i="1"/>
  <c r="H478" i="1"/>
  <c r="G478" i="1"/>
  <c r="I28" i="3"/>
  <c r="D1435" i="1"/>
  <c r="G1436" i="1"/>
  <c r="H1436" i="1"/>
  <c r="H990" i="1"/>
  <c r="G990" i="1"/>
  <c r="D407" i="4"/>
  <c r="F298" i="4"/>
  <c r="C293" i="1"/>
  <c r="D175" i="5"/>
  <c r="H9" i="3"/>
  <c r="H1299" i="1"/>
  <c r="G1299" i="1"/>
  <c r="H3" i="1"/>
  <c r="G3" i="1"/>
  <c r="G1215" i="1"/>
  <c r="H1215" i="1"/>
  <c r="H159" i="1"/>
  <c r="G159" i="1"/>
  <c r="H40" i="1"/>
  <c r="G40" i="1"/>
  <c r="H1056" i="1"/>
  <c r="G1056" i="1"/>
  <c r="H453" i="1"/>
  <c r="G453" i="1"/>
  <c r="H466" i="1"/>
  <c r="G466" i="1"/>
  <c r="I21" i="3"/>
  <c r="D1046" i="1"/>
  <c r="E6" i="5"/>
  <c r="B315" i="9"/>
  <c r="E314" i="9"/>
  <c r="I10" i="3" s="1"/>
  <c r="F7" i="5"/>
  <c r="D6" i="5"/>
  <c r="H20" i="3"/>
  <c r="C985" i="1"/>
  <c r="H1235" i="1"/>
  <c r="G1235" i="1"/>
  <c r="H1153" i="1"/>
  <c r="G1153" i="1"/>
  <c r="G317" i="9"/>
  <c r="E317" i="9" s="1"/>
  <c r="E412" i="4"/>
  <c r="I16" i="3"/>
  <c r="D2" i="1"/>
  <c r="D290" i="4"/>
  <c r="D412" i="4"/>
  <c r="F6" i="4"/>
  <c r="H16" i="3"/>
  <c r="C2" i="1"/>
  <c r="F420" i="4"/>
  <c r="D635" i="4"/>
  <c r="C414" i="1"/>
  <c r="E636" i="4"/>
  <c r="D630" i="1" s="1"/>
  <c r="H346" i="1"/>
  <c r="G346" i="1"/>
  <c r="H248" i="1"/>
  <c r="G248" i="1"/>
  <c r="H619" i="1"/>
  <c r="G619" i="1"/>
  <c r="G1517" i="1" l="1"/>
  <c r="E311" i="9"/>
  <c r="G1518" i="1"/>
  <c r="H1518" i="1"/>
  <c r="H11" i="3"/>
  <c r="N3" i="9" s="1"/>
  <c r="K3" i="9"/>
  <c r="G1435" i="1"/>
  <c r="H1435" i="1"/>
  <c r="H345" i="1"/>
  <c r="G345" i="1"/>
  <c r="H1214" i="1"/>
  <c r="G1214" i="1"/>
  <c r="H2" i="1"/>
  <c r="G2" i="1"/>
  <c r="F6" i="5"/>
  <c r="G278" i="9"/>
  <c r="G284" i="9"/>
  <c r="E284" i="9" s="1"/>
  <c r="B284" i="9" s="1"/>
  <c r="C984" i="1"/>
  <c r="F635" i="4"/>
  <c r="C629" i="1"/>
  <c r="E316" i="9"/>
  <c r="I9" i="3" s="1"/>
  <c r="B317" i="9"/>
  <c r="H293" i="1"/>
  <c r="G293" i="1"/>
  <c r="H522" i="1"/>
  <c r="G522" i="1"/>
  <c r="F408" i="4"/>
  <c r="C403" i="1"/>
  <c r="H1046" i="1"/>
  <c r="G1046" i="1"/>
  <c r="F290" i="4"/>
  <c r="C286" i="1"/>
  <c r="E639" i="4"/>
  <c r="D407" i="1"/>
  <c r="F407" i="4"/>
  <c r="C402" i="1"/>
  <c r="F636" i="4"/>
  <c r="C630" i="1"/>
  <c r="H147" i="1"/>
  <c r="G147" i="1"/>
  <c r="H414" i="1"/>
  <c r="G414" i="1"/>
  <c r="H278" i="9"/>
  <c r="D984" i="1"/>
  <c r="F175" i="5"/>
  <c r="C1152" i="1"/>
  <c r="F412" i="4"/>
  <c r="D639" i="4"/>
  <c r="C407" i="1"/>
  <c r="H985" i="1"/>
  <c r="G985" i="1"/>
  <c r="E291" i="4"/>
  <c r="D287" i="1" s="1"/>
  <c r="E413" i="4"/>
  <c r="E414" i="4" s="1"/>
  <c r="D409" i="1" s="1"/>
  <c r="D285" i="1"/>
  <c r="D413" i="4"/>
  <c r="D291" i="4"/>
  <c r="F289" i="4"/>
  <c r="C285" i="1"/>
  <c r="I11" i="3" l="1"/>
  <c r="F291" i="4"/>
  <c r="C287" i="1"/>
  <c r="H286" i="1"/>
  <c r="G286" i="1"/>
  <c r="E278" i="9"/>
  <c r="F639" i="4"/>
  <c r="C633" i="1"/>
  <c r="D633" i="1"/>
  <c r="H8" i="3"/>
  <c r="H984" i="1"/>
  <c r="G984" i="1"/>
  <c r="D640" i="4"/>
  <c r="D641" i="4" s="1"/>
  <c r="D415" i="4"/>
  <c r="F413" i="4"/>
  <c r="C408" i="1"/>
  <c r="H402" i="1"/>
  <c r="G402" i="1"/>
  <c r="H285" i="1"/>
  <c r="G285" i="1"/>
  <c r="D414" i="4"/>
  <c r="H403" i="1"/>
  <c r="G403" i="1"/>
  <c r="H629" i="1"/>
  <c r="G629" i="1"/>
  <c r="E640" i="4"/>
  <c r="E415" i="4"/>
  <c r="D410" i="1" s="1"/>
  <c r="D408" i="1"/>
  <c r="H407" i="1"/>
  <c r="G407" i="1"/>
  <c r="H1152" i="1"/>
  <c r="G1152" i="1"/>
  <c r="H630" i="1"/>
  <c r="G630" i="1"/>
  <c r="F641" i="4" l="1"/>
  <c r="C635" i="1"/>
  <c r="E642" i="4"/>
  <c r="D634" i="1"/>
  <c r="M3" i="9"/>
  <c r="F415" i="4"/>
  <c r="C410" i="1"/>
  <c r="F414" i="4"/>
  <c r="C409" i="1"/>
  <c r="D642" i="4"/>
  <c r="F640" i="4"/>
  <c r="C634" i="1"/>
  <c r="H287" i="1"/>
  <c r="G287" i="1"/>
  <c r="H633" i="1"/>
  <c r="G633" i="1"/>
  <c r="H408" i="1"/>
  <c r="G408" i="1"/>
  <c r="E641" i="4"/>
  <c r="E277" i="9"/>
  <c r="I8" i="3" s="1"/>
  <c r="B278" i="9"/>
  <c r="F642" i="4" l="1"/>
  <c r="D646" i="4"/>
  <c r="C636" i="1"/>
  <c r="H409" i="1"/>
  <c r="G409" i="1"/>
  <c r="E645" i="4"/>
  <c r="D635" i="1"/>
  <c r="H635" i="1" s="1"/>
  <c r="H634" i="1"/>
  <c r="G634" i="1"/>
  <c r="E646" i="4"/>
  <c r="D636" i="1"/>
  <c r="H410" i="1"/>
  <c r="G410" i="1"/>
  <c r="D645" i="4"/>
  <c r="G635" i="1" l="1"/>
  <c r="H636" i="1"/>
  <c r="G636" i="1"/>
  <c r="F646" i="4"/>
  <c r="H19" i="3"/>
  <c r="C640" i="1"/>
  <c r="F645" i="4"/>
  <c r="H18" i="3"/>
  <c r="C639" i="1"/>
  <c r="I19" i="3"/>
  <c r="D640" i="1"/>
  <c r="G276" i="9"/>
  <c r="E276" i="9" s="1"/>
  <c r="B276" i="9" s="1"/>
  <c r="I18" i="3"/>
  <c r="D639" i="1"/>
  <c r="H639" i="1" l="1"/>
  <c r="G639" i="1"/>
  <c r="H7" i="3"/>
  <c r="H640" i="1"/>
  <c r="G640" i="1"/>
  <c r="J3" i="9" l="1"/>
  <c r="G274" i="9" l="1"/>
  <c r="M272" i="9"/>
  <c r="L272" i="9"/>
  <c r="H18" i="9"/>
  <c r="H274" i="9"/>
  <c r="G18" i="9"/>
  <c r="I17" i="9"/>
  <c r="G16" i="9"/>
  <c r="M15" i="9"/>
  <c r="H17" i="9"/>
  <c r="M16" i="9"/>
  <c r="L15" i="9"/>
  <c r="L16" i="9"/>
  <c r="H15" i="9"/>
  <c r="G17" i="9"/>
  <c r="J17" i="9"/>
  <c r="J12" i="9"/>
  <c r="K11" i="9"/>
  <c r="I5" i="9"/>
  <c r="I12" i="9"/>
  <c r="J7" i="9"/>
  <c r="K13" i="9"/>
  <c r="I7" i="9"/>
  <c r="K8" i="9"/>
  <c r="K12" i="9"/>
  <c r="J13" i="9"/>
  <c r="K10" i="9"/>
  <c r="J10" i="9"/>
  <c r="I6" i="9"/>
  <c r="I8" i="9"/>
  <c r="J9" i="9"/>
  <c r="H16" i="9"/>
  <c r="I9" i="9"/>
  <c r="J11" i="9"/>
  <c r="K6" i="9"/>
  <c r="I11" i="9"/>
  <c r="J6" i="9"/>
  <c r="I13" i="9"/>
  <c r="J8" i="9"/>
  <c r="K5" i="9"/>
  <c r="G15" i="9"/>
  <c r="K7" i="9"/>
  <c r="K9" i="9"/>
  <c r="J5" i="9"/>
  <c r="E13" i="9" l="1"/>
  <c r="B13" i="9" s="1"/>
  <c r="F15" i="9"/>
  <c r="E10" i="9"/>
  <c r="B10" i="9" s="1"/>
  <c r="E11" i="9"/>
  <c r="B11" i="9" s="1"/>
  <c r="E12" i="9"/>
  <c r="B12" i="9" s="1"/>
  <c r="E7" i="9"/>
  <c r="B7" i="9" s="1"/>
  <c r="E5" i="9"/>
  <c r="E17" i="9"/>
  <c r="B17" i="9" s="1"/>
  <c r="F272" i="9"/>
  <c r="E8" i="9"/>
  <c r="B8" i="9" s="1"/>
  <c r="E16" i="9"/>
  <c r="E18" i="9"/>
  <c r="B18" i="9" s="1"/>
  <c r="E15" i="9"/>
  <c r="E9" i="9"/>
  <c r="B9" i="9" s="1"/>
  <c r="E6" i="9"/>
  <c r="B6" i="9" s="1"/>
  <c r="F16" i="9"/>
  <c r="E274" i="9"/>
  <c r="F14" i="9" l="1"/>
  <c r="B16" i="9"/>
  <c r="E4" i="9"/>
  <c r="B5" i="9"/>
  <c r="B274" i="9"/>
  <c r="E20" i="9"/>
  <c r="I7" i="3" s="1"/>
  <c r="E14" i="9"/>
  <c r="B15" i="9"/>
  <c r="B272" i="9"/>
  <c r="F20" i="9"/>
  <c r="F3" i="9" s="1"/>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<sst xmlns="http://schemas.openxmlformats.org/spreadsheetml/2006/main" count="4360" uniqueCount="3422">
  <si>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</si>
  <si>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</si>
  <si>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</si>
  <si>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</si>
  <si>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</si>
  <si>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</si>
  <si>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</si>
  <si>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</si>
  <si>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</si>
  <si>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</si>
  <si>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</si>
  <si>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</si>
  <si>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</si>
  <si>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</si>
  <si>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</si>
  <si>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</si>
  <si>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</si>
  <si>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</si>
  <si>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</si>
  <si>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</si>
  <si>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</si>
  <si>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</si>
  <si>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</si>
  <si>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</si>
  <si>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</si>
  <si>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</si>
  <si>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</si>
  <si>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</si>
  <si>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</si>
  <si>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</si>
  <si>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</si>
  <si>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PRIMORSKI DOLAC</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</si>
  <si>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</si>
  <si>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</si>
  <si>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</si>
  <si>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</si>
  <si>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</si>
  <si>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</si>
  <si>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</si>
  <si>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</si>
  <si>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</si>
  <si>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</si>
  <si>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</si>
  <si>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</si>
  <si>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</si>
  <si>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</si>
  <si>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</si>
  <si>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</si>
  <si>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</si>
  <si>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29935 - OPĆINA PRIMORSKI DOLAC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</si>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</sst>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208208.02</v>
      </c>
      <c r="D2" s="6">
        <f>'PR-RAS'!E6</f>
        <v>349812.87</v>
      </c>
      <c r="E2" s="6">
        <v>0</v>
      </c>
      <c r="F2" s="6">
        <v>0</v>
      </c>
      <c r="G2" s="7">
        <f t="shared" ref="G2:G264" si="0">(B2/1000)*(C2*1+D2*2)</f>
        <v>907.83375999999998</v>
      </c>
      <c r="H2" s="7">
        <f t="shared" ref="H2:H264" si="1">ABS(C2-ROUND(C2,0))+ABS(D2-ROUND(D2,0))</f>
        <v>0.14999999999417923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87835.189999999988</v>
      </c>
      <c r="D3" s="1">
        <f>'PR-RAS'!E7</f>
        <v>89494.080000000002</v>
      </c>
      <c r="E3" s="1">
        <v>0</v>
      </c>
      <c r="F3" s="1">
        <v>0</v>
      </c>
      <c r="G3" s="2">
        <f t="shared" si="0"/>
        <v>533.64670000000001</v>
      </c>
      <c r="H3" s="2">
        <f t="shared" si="1"/>
        <v>0.26999999998952262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80402.95</v>
      </c>
      <c r="D4" s="1">
        <f>'PR-RAS'!E8</f>
        <v>84778.84</v>
      </c>
      <c r="E4" s="1">
        <v>0</v>
      </c>
      <c r="F4" s="1">
        <v>0</v>
      </c>
      <c r="G4" s="2">
        <f t="shared" si="0"/>
        <v>749.88189</v>
      </c>
      <c r="H4" s="2">
        <f t="shared" si="1"/>
        <v>0.21000000000640284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80402.95</v>
      </c>
      <c r="D5" s="1">
        <f>'PR-RAS'!E9</f>
        <v>84778.84</v>
      </c>
      <c r="E5" s="1">
        <v>0</v>
      </c>
      <c r="F5" s="1">
        <v>0</v>
      </c>
      <c r="G5" s="2">
        <f t="shared" si="0"/>
        <v>999.84252000000004</v>
      </c>
      <c r="H5" s="2">
        <f t="shared" si="1"/>
        <v>0.21000000000640284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7038.59</v>
      </c>
      <c r="D19" s="1">
        <f>'PR-RAS'!E23</f>
        <v>4310.6400000000003</v>
      </c>
      <c r="E19" s="1">
        <v>0</v>
      </c>
      <c r="F19" s="1">
        <v>0</v>
      </c>
      <c r="G19" s="2">
        <f t="shared" si="0"/>
        <v>281.87765999999999</v>
      </c>
      <c r="H19" s="2">
        <f t="shared" si="1"/>
        <v>0.76999999999952706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33.92</v>
      </c>
      <c r="D20" s="1">
        <f>'PR-RAS'!E24</f>
        <v>0</v>
      </c>
      <c r="E20" s="1">
        <v>0</v>
      </c>
      <c r="F20" s="1">
        <v>0</v>
      </c>
      <c r="G20" s="2">
        <f t="shared" si="0"/>
        <v>0.64448000000000005</v>
      </c>
      <c r="H20" s="2">
        <f t="shared" si="1"/>
        <v>7.9999999999998295E-2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7004.67</v>
      </c>
      <c r="D23" s="1">
        <f>'PR-RAS'!E27</f>
        <v>4310.6400000000003</v>
      </c>
      <c r="E23" s="1">
        <v>0</v>
      </c>
      <c r="F23" s="1">
        <v>0</v>
      </c>
      <c r="G23" s="2">
        <f t="shared" si="0"/>
        <v>343.77089999999998</v>
      </c>
      <c r="H23" s="2">
        <f t="shared" si="1"/>
        <v>0.68999999999959982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393.65</v>
      </c>
      <c r="D25" s="1">
        <f>'PR-RAS'!E29</f>
        <v>404.6</v>
      </c>
      <c r="E25" s="1">
        <v>0</v>
      </c>
      <c r="F25" s="1">
        <v>0</v>
      </c>
      <c r="G25" s="2">
        <f t="shared" si="0"/>
        <v>28.868399999999998</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393.65</v>
      </c>
      <c r="D27" s="1">
        <f>'PR-RAS'!E31</f>
        <v>404.6</v>
      </c>
      <c r="E27" s="1">
        <v>0</v>
      </c>
      <c r="F27" s="1">
        <v>0</v>
      </c>
      <c r="G27" s="2">
        <f t="shared" si="0"/>
        <v>31.274099999999997</v>
      </c>
      <c r="H27" s="2">
        <f t="shared" si="1"/>
        <v>0.75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85593.310000000012</v>
      </c>
      <c r="D46" s="1">
        <f>'PR-RAS'!E50</f>
        <v>229189.12</v>
      </c>
      <c r="E46" s="1">
        <v>0</v>
      </c>
      <c r="F46" s="1">
        <v>0</v>
      </c>
      <c r="G46" s="2">
        <f t="shared" si="0"/>
        <v>24478.71975</v>
      </c>
      <c r="H46" s="2">
        <f t="shared" si="1"/>
        <v>0.430000000007567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85084.24</v>
      </c>
      <c r="D55" s="1">
        <f>'PR-RAS'!E59</f>
        <v>229189.12</v>
      </c>
      <c r="E55" s="1">
        <v>0</v>
      </c>
      <c r="F55" s="1">
        <v>0</v>
      </c>
      <c r="G55" s="2">
        <f t="shared" si="0"/>
        <v>29346.97392</v>
      </c>
      <c r="H55" s="2">
        <f t="shared" si="1"/>
        <v>0.36000000000058208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85084.24</v>
      </c>
      <c r="D56" s="1">
        <f>'PR-RAS'!E60</f>
        <v>184189.12</v>
      </c>
      <c r="E56" s="1">
        <v>0</v>
      </c>
      <c r="F56" s="1">
        <v>0</v>
      </c>
      <c r="G56" s="2">
        <f t="shared" si="0"/>
        <v>24940.436399999999</v>
      </c>
      <c r="H56" s="2">
        <f t="shared" si="1"/>
        <v>0.36000000000058208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45000</v>
      </c>
      <c r="E57" s="1">
        <v>0</v>
      </c>
      <c r="F57" s="1">
        <v>0</v>
      </c>
      <c r="G57" s="2">
        <f t="shared" si="0"/>
        <v>5040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509.07</v>
      </c>
      <c r="D70" s="1">
        <f>'PR-RAS'!E74</f>
        <v>0</v>
      </c>
      <c r="E70" s="1">
        <v>0</v>
      </c>
      <c r="F70" s="1">
        <v>0</v>
      </c>
      <c r="G70" s="2">
        <f t="shared" si="0"/>
        <v>35.125830000000001</v>
      </c>
      <c r="H70" s="2">
        <f t="shared" si="1"/>
        <v>6.9999999999993179E-2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509.07</v>
      </c>
      <c r="D71" s="1">
        <f>'PR-RAS'!E75</f>
        <v>0</v>
      </c>
      <c r="E71" s="1">
        <v>0</v>
      </c>
      <c r="F71" s="1">
        <v>0</v>
      </c>
      <c r="G71" s="2">
        <f t="shared" si="0"/>
        <v>35.634900000000002</v>
      </c>
      <c r="H71" s="2">
        <f t="shared" si="1"/>
        <v>6.9999999999993179E-2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3772.04</v>
      </c>
      <c r="D78" s="1">
        <f>'PR-RAS'!E82</f>
        <v>6569.02</v>
      </c>
      <c r="E78" s="1">
        <v>0</v>
      </c>
      <c r="F78" s="1">
        <v>0</v>
      </c>
      <c r="G78" s="2">
        <f t="shared" si="0"/>
        <v>1302.0761600000001</v>
      </c>
      <c r="H78" s="2">
        <f t="shared" si="1"/>
        <v>6.0000000000400178E-2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2.25</v>
      </c>
      <c r="D79" s="1">
        <f>'PR-RAS'!E83</f>
        <v>24.64</v>
      </c>
      <c r="E79" s="1">
        <v>0</v>
      </c>
      <c r="F79" s="1">
        <v>0</v>
      </c>
      <c r="G79" s="2">
        <f t="shared" si="0"/>
        <v>4.0193399999999997</v>
      </c>
      <c r="H79" s="2">
        <f t="shared" si="1"/>
        <v>0.60999999999999943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2.25</v>
      </c>
      <c r="D81" s="1">
        <f>'PR-RAS'!E85</f>
        <v>24.64</v>
      </c>
      <c r="E81" s="1">
        <v>0</v>
      </c>
      <c r="F81" s="1">
        <v>0</v>
      </c>
      <c r="G81" s="2">
        <f t="shared" si="0"/>
        <v>4.1223999999999998</v>
      </c>
      <c r="H81" s="2">
        <f t="shared" si="1"/>
        <v>0.60999999999999943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3769.79</v>
      </c>
      <c r="D87" s="1">
        <f>'PR-RAS'!E91</f>
        <v>6544.38</v>
      </c>
      <c r="E87" s="1">
        <v>0</v>
      </c>
      <c r="F87" s="1">
        <v>0</v>
      </c>
      <c r="G87" s="2">
        <f t="shared" si="0"/>
        <v>1449.8352999999997</v>
      </c>
      <c r="H87" s="2">
        <f t="shared" si="1"/>
        <v>0.59000000000014552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3767.16</v>
      </c>
      <c r="D89" s="1">
        <f>'PR-RAS'!E93</f>
        <v>6538.31</v>
      </c>
      <c r="E89" s="1">
        <v>0</v>
      </c>
      <c r="F89" s="1">
        <v>0</v>
      </c>
      <c r="G89" s="2">
        <f t="shared" si="0"/>
        <v>1482.2526399999997</v>
      </c>
      <c r="H89" s="2">
        <f t="shared" si="1"/>
        <v>0.47000000000025466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2.63</v>
      </c>
      <c r="D90" s="1">
        <f>'PR-RAS'!E94</f>
        <v>6.07</v>
      </c>
      <c r="E90" s="1">
        <v>0</v>
      </c>
      <c r="F90" s="1">
        <v>0</v>
      </c>
      <c r="G90" s="2">
        <f t="shared" si="0"/>
        <v>1.31453</v>
      </c>
      <c r="H90" s="2">
        <f t="shared" si="1"/>
        <v>0.44000000000000039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29592.93</v>
      </c>
      <c r="D102" s="1">
        <f>'PR-RAS'!E106</f>
        <v>23989.919999999998</v>
      </c>
      <c r="E102" s="1">
        <v>0</v>
      </c>
      <c r="F102" s="1">
        <v>0</v>
      </c>
      <c r="G102" s="2">
        <f t="shared" si="0"/>
        <v>7834.8497699999998</v>
      </c>
      <c r="H102" s="2">
        <f t="shared" si="1"/>
        <v>0.15000000000145519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12141.91</v>
      </c>
      <c r="D103" s="1">
        <f>'PR-RAS'!E107</f>
        <v>12135.08</v>
      </c>
      <c r="E103" s="1">
        <v>0</v>
      </c>
      <c r="F103" s="1">
        <v>0</v>
      </c>
      <c r="G103" s="2">
        <f t="shared" si="0"/>
        <v>3714.0311399999996</v>
      </c>
      <c r="H103" s="2">
        <f t="shared" si="1"/>
        <v>0.17000000000007276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12141.91</v>
      </c>
      <c r="D107" s="1">
        <f>'PR-RAS'!E111</f>
        <v>12135.08</v>
      </c>
      <c r="E107" s="1">
        <v>0</v>
      </c>
      <c r="F107" s="1">
        <v>0</v>
      </c>
      <c r="G107" s="2">
        <f t="shared" si="0"/>
        <v>3859.6794199999999</v>
      </c>
      <c r="H107" s="2">
        <f t="shared" si="1"/>
        <v>0.17000000000007276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152.99</v>
      </c>
      <c r="D108" s="1">
        <f>'PR-RAS'!E112</f>
        <v>5.8500000000000005</v>
      </c>
      <c r="E108" s="1">
        <v>0</v>
      </c>
      <c r="F108" s="1">
        <v>0</v>
      </c>
      <c r="G108" s="2">
        <f t="shared" si="0"/>
        <v>17.621829999999999</v>
      </c>
      <c r="H108" s="2">
        <f t="shared" si="1"/>
        <v>0.15999999999999037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126.12</v>
      </c>
      <c r="D110" s="1">
        <f>'PR-RAS'!E114</f>
        <v>1.03</v>
      </c>
      <c r="E110" s="1">
        <v>0</v>
      </c>
      <c r="F110" s="1">
        <v>0</v>
      </c>
      <c r="G110" s="2">
        <f t="shared" si="0"/>
        <v>13.971620000000001</v>
      </c>
      <c r="H110" s="2">
        <f t="shared" si="1"/>
        <v>0.15000000000000457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26.87</v>
      </c>
      <c r="D113" s="1">
        <f>'PR-RAS'!E117</f>
        <v>4.82</v>
      </c>
      <c r="E113" s="1">
        <v>0</v>
      </c>
      <c r="F113" s="1">
        <v>0</v>
      </c>
      <c r="G113" s="2">
        <f t="shared" si="0"/>
        <v>4.0891200000000003</v>
      </c>
      <c r="H113" s="2">
        <f t="shared" si="1"/>
        <v>0.30999999999999872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17298.03</v>
      </c>
      <c r="D116" s="1">
        <f>'PR-RAS'!E120</f>
        <v>11848.99</v>
      </c>
      <c r="E116" s="1">
        <v>0</v>
      </c>
      <c r="F116" s="1">
        <v>0</v>
      </c>
      <c r="G116" s="2">
        <f t="shared" si="0"/>
        <v>4714.54115</v>
      </c>
      <c r="H116" s="2">
        <f t="shared" si="1"/>
        <v>3.9999999999054126E-2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4089.84</v>
      </c>
      <c r="D117" s="1">
        <f>'PR-RAS'!E121</f>
        <v>628.25</v>
      </c>
      <c r="E117" s="1">
        <v>0</v>
      </c>
      <c r="F117" s="1">
        <v>0</v>
      </c>
      <c r="G117" s="2">
        <f t="shared" si="0"/>
        <v>620.17544000000009</v>
      </c>
      <c r="H117" s="2">
        <f t="shared" si="1"/>
        <v>0.40999999999985448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13208.19</v>
      </c>
      <c r="D118" s="1">
        <f>'PR-RAS'!E122</f>
        <v>11220.74</v>
      </c>
      <c r="E118" s="1">
        <v>0</v>
      </c>
      <c r="F118" s="1">
        <v>0</v>
      </c>
      <c r="G118" s="2">
        <f t="shared" si="0"/>
        <v>4171.0113899999997</v>
      </c>
      <c r="H118" s="2">
        <f t="shared" si="1"/>
        <v>0.4500000000007276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1414.55</v>
      </c>
      <c r="D135" s="1">
        <f>'PR-RAS'!E139</f>
        <v>570.73</v>
      </c>
      <c r="E135" s="1">
        <v>0</v>
      </c>
      <c r="F135" s="1">
        <v>0</v>
      </c>
      <c r="G135" s="2">
        <f t="shared" si="0"/>
        <v>342.50534000000005</v>
      </c>
      <c r="H135" s="2">
        <f t="shared" si="1"/>
        <v>0.72000000000002728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1414.55</v>
      </c>
      <c r="D146" s="1">
        <f>'PR-RAS'!E150</f>
        <v>570.73</v>
      </c>
      <c r="E146" s="1">
        <v>0</v>
      </c>
      <c r="F146" s="1">
        <v>0</v>
      </c>
      <c r="G146" s="2">
        <f t="shared" si="0"/>
        <v>370.62144999999998</v>
      </c>
      <c r="H146" s="2">
        <f t="shared" si="1"/>
        <v>0.72000000000002728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229226.04</v>
      </c>
      <c r="D147" s="1">
        <f>'PR-RAS'!E151</f>
        <v>315836.40999999997</v>
      </c>
      <c r="E147" s="1">
        <v>0</v>
      </c>
      <c r="F147" s="1">
        <v>0</v>
      </c>
      <c r="G147" s="2">
        <f t="shared" si="0"/>
        <v>125691.23355999999</v>
      </c>
      <c r="H147" s="2">
        <f t="shared" si="1"/>
        <v>0.4499999999825377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42422.350000000006</v>
      </c>
      <c r="D148" s="1">
        <f>'PR-RAS'!E152</f>
        <v>42014.92</v>
      </c>
      <c r="E148" s="1">
        <v>0</v>
      </c>
      <c r="F148" s="1">
        <v>0</v>
      </c>
      <c r="G148" s="2">
        <f t="shared" si="0"/>
        <v>18588.47193</v>
      </c>
      <c r="H148" s="2">
        <f t="shared" si="1"/>
        <v>0.430000000007567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36414.050000000003</v>
      </c>
      <c r="D149" s="1">
        <f>'PR-RAS'!E153</f>
        <v>36064.25</v>
      </c>
      <c r="E149" s="1">
        <v>0</v>
      </c>
      <c r="F149" s="1">
        <v>0</v>
      </c>
      <c r="G149" s="2">
        <f t="shared" si="0"/>
        <v>16064.297399999999</v>
      </c>
      <c r="H149" s="2">
        <f t="shared" si="1"/>
        <v>0.30000000000291038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36414.050000000003</v>
      </c>
      <c r="D150" s="1">
        <f>'PR-RAS'!E154</f>
        <v>36064.25</v>
      </c>
      <c r="E150" s="1">
        <v>0</v>
      </c>
      <c r="F150" s="1">
        <v>0</v>
      </c>
      <c r="G150" s="2">
        <f t="shared" si="0"/>
        <v>16172.83995</v>
      </c>
      <c r="H150" s="2">
        <f t="shared" si="1"/>
        <v>0.30000000000291038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6008.3</v>
      </c>
      <c r="D155" s="1">
        <f>'PR-RAS'!E159</f>
        <v>5950.67</v>
      </c>
      <c r="E155" s="1">
        <v>0</v>
      </c>
      <c r="F155" s="1">
        <v>0</v>
      </c>
      <c r="G155" s="2">
        <f t="shared" si="0"/>
        <v>2758.0845599999998</v>
      </c>
      <c r="H155" s="2">
        <f t="shared" si="1"/>
        <v>0.63000000000010914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6008.3</v>
      </c>
      <c r="D157" s="1">
        <f>'PR-RAS'!E161</f>
        <v>5950.67</v>
      </c>
      <c r="E157" s="1">
        <v>0</v>
      </c>
      <c r="F157" s="1">
        <v>0</v>
      </c>
      <c r="G157" s="2">
        <f t="shared" si="0"/>
        <v>2793.9038399999999</v>
      </c>
      <c r="H157" s="2">
        <f t="shared" si="1"/>
        <v>0.63000000000010914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121277.92000000001</v>
      </c>
      <c r="D159" s="1">
        <f>'PR-RAS'!E163</f>
        <v>109456.52000000002</v>
      </c>
      <c r="E159" s="1">
        <v>0</v>
      </c>
      <c r="F159" s="1">
        <v>0</v>
      </c>
      <c r="G159" s="2">
        <f t="shared" si="0"/>
        <v>53750.171680000014</v>
      </c>
      <c r="H159" s="2">
        <f t="shared" si="1"/>
        <v>0.55999999996856786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3524.88</v>
      </c>
      <c r="D160" s="1">
        <f>'PR-RAS'!E164</f>
        <v>3171.1499999999996</v>
      </c>
      <c r="E160" s="1">
        <v>0</v>
      </c>
      <c r="F160" s="1">
        <v>0</v>
      </c>
      <c r="G160" s="2">
        <f t="shared" si="0"/>
        <v>1568.8816200000001</v>
      </c>
      <c r="H160" s="2">
        <f t="shared" si="1"/>
        <v>0.26999999999952706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v>
      </c>
      <c r="D161" s="1">
        <f>'PR-RAS'!E165</f>
        <v>671.95</v>
      </c>
      <c r="E161" s="1">
        <v>0</v>
      </c>
      <c r="F161" s="1">
        <v>0</v>
      </c>
      <c r="G161" s="2">
        <f t="shared" si="0"/>
        <v>230.70400000000001</v>
      </c>
      <c r="H161" s="2">
        <f t="shared" si="1"/>
        <v>4.9999999999954525E-2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2440.08</v>
      </c>
      <c r="D162" s="1">
        <f>'PR-RAS'!E166</f>
        <v>2329.1999999999998</v>
      </c>
      <c r="E162" s="1">
        <v>0</v>
      </c>
      <c r="F162" s="1">
        <v>0</v>
      </c>
      <c r="G162" s="2">
        <f t="shared" si="0"/>
        <v>1142.85528</v>
      </c>
      <c r="H162" s="2">
        <f t="shared" si="1"/>
        <v>0.27999999999974534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986.8</v>
      </c>
      <c r="D163" s="1">
        <f>'PR-RAS'!E167</f>
        <v>170</v>
      </c>
      <c r="E163" s="1">
        <v>0</v>
      </c>
      <c r="F163" s="1">
        <v>0</v>
      </c>
      <c r="G163" s="2">
        <f t="shared" si="0"/>
        <v>214.94159999999999</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15454.539999999999</v>
      </c>
      <c r="D165" s="1">
        <f>'PR-RAS'!E169</f>
        <v>11384.6</v>
      </c>
      <c r="E165" s="1">
        <v>0</v>
      </c>
      <c r="F165" s="1">
        <v>0</v>
      </c>
      <c r="G165" s="2">
        <f t="shared" si="0"/>
        <v>6268.6933600000002</v>
      </c>
      <c r="H165" s="2">
        <f t="shared" si="1"/>
        <v>0.86000000000058208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1977.62</v>
      </c>
      <c r="D166" s="1">
        <f>'PR-RAS'!E170</f>
        <v>1005.54</v>
      </c>
      <c r="E166" s="1">
        <v>0</v>
      </c>
      <c r="F166" s="1">
        <v>0</v>
      </c>
      <c r="G166" s="2">
        <f t="shared" si="0"/>
        <v>658.13549999999998</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11974.82</v>
      </c>
      <c r="D168" s="1">
        <f>'PR-RAS'!E172</f>
        <v>9747.19</v>
      </c>
      <c r="E168" s="1">
        <v>0</v>
      </c>
      <c r="F168" s="1">
        <v>0</v>
      </c>
      <c r="G168" s="2">
        <f t="shared" si="0"/>
        <v>5255.3564000000006</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170.65</v>
      </c>
      <c r="D169" s="1">
        <f>'PR-RAS'!E173</f>
        <v>631.87</v>
      </c>
      <c r="E169" s="1">
        <v>0</v>
      </c>
      <c r="F169" s="1">
        <v>0</v>
      </c>
      <c r="G169" s="2">
        <f t="shared" si="0"/>
        <v>240.97752000000003</v>
      </c>
      <c r="H169" s="2">
        <f t="shared" si="1"/>
        <v>0.47999999999998977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1331.45</v>
      </c>
      <c r="D170" s="1">
        <f>'PR-RAS'!E174</f>
        <v>0</v>
      </c>
      <c r="E170" s="1">
        <v>0</v>
      </c>
      <c r="F170" s="1">
        <v>0</v>
      </c>
      <c r="G170" s="2">
        <f t="shared" si="0"/>
        <v>225.01505000000003</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93752.680000000008</v>
      </c>
      <c r="D173" s="1">
        <f>'PR-RAS'!E177</f>
        <v>78466.450000000012</v>
      </c>
      <c r="E173" s="1">
        <v>0</v>
      </c>
      <c r="F173" s="1">
        <v>0</v>
      </c>
      <c r="G173" s="2">
        <f t="shared" si="0"/>
        <v>43117.919759999997</v>
      </c>
      <c r="H173" s="2">
        <f t="shared" si="1"/>
        <v>0.77000000000407454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3143.67</v>
      </c>
      <c r="D174" s="1">
        <f>'PR-RAS'!E178</f>
        <v>3946.1</v>
      </c>
      <c r="E174" s="1">
        <v>0</v>
      </c>
      <c r="F174" s="1">
        <v>0</v>
      </c>
      <c r="G174" s="2">
        <f t="shared" si="0"/>
        <v>1909.2055099999998</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50496.54</v>
      </c>
      <c r="D175" s="1">
        <f>'PR-RAS'!E179</f>
        <v>19527.060000000001</v>
      </c>
      <c r="E175" s="1">
        <v>0</v>
      </c>
      <c r="F175" s="1">
        <v>0</v>
      </c>
      <c r="G175" s="2">
        <f t="shared" si="0"/>
        <v>15581.814839999999</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2206.3000000000002</v>
      </c>
      <c r="D176" s="1">
        <f>'PR-RAS'!E180</f>
        <v>4842</v>
      </c>
      <c r="E176" s="1">
        <v>0</v>
      </c>
      <c r="F176" s="1">
        <v>0</v>
      </c>
      <c r="G176" s="2">
        <f t="shared" si="0"/>
        <v>2080.8024999999998</v>
      </c>
      <c r="H176" s="2">
        <f t="shared" si="1"/>
        <v>0.3000000000001819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2865.83</v>
      </c>
      <c r="D177" s="1">
        <f>'PR-RAS'!E181</f>
        <v>4015.06</v>
      </c>
      <c r="E177" s="1">
        <v>0</v>
      </c>
      <c r="F177" s="1">
        <v>0</v>
      </c>
      <c r="G177" s="2">
        <f t="shared" si="0"/>
        <v>1917.6872000000001</v>
      </c>
      <c r="H177" s="2">
        <f t="shared" si="1"/>
        <v>0.23000000000001819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19217.05</v>
      </c>
      <c r="D178" s="1">
        <f>'PR-RAS'!E182</f>
        <v>20634.41</v>
      </c>
      <c r="E178" s="1">
        <v>0</v>
      </c>
      <c r="F178" s="1">
        <v>0</v>
      </c>
      <c r="G178" s="2">
        <f t="shared" si="0"/>
        <v>10705.998989999998</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12329.1</v>
      </c>
      <c r="D180" s="1">
        <f>'PR-RAS'!E184</f>
        <v>21812.75</v>
      </c>
      <c r="E180" s="1">
        <v>0</v>
      </c>
      <c r="F180" s="1">
        <v>0</v>
      </c>
      <c r="G180" s="2">
        <f t="shared" si="0"/>
        <v>10015.873399999999</v>
      </c>
      <c r="H180" s="2">
        <f t="shared" si="1"/>
        <v>0.3500000000003638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3444.41</v>
      </c>
      <c r="D181" s="1">
        <f>'PR-RAS'!E185</f>
        <v>3604.13</v>
      </c>
      <c r="E181" s="1">
        <v>0</v>
      </c>
      <c r="F181" s="1">
        <v>0</v>
      </c>
      <c r="G181" s="2">
        <f t="shared" si="0"/>
        <v>1917.4805999999999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49.78</v>
      </c>
      <c r="D182" s="1">
        <f>'PR-RAS'!E186</f>
        <v>84.94</v>
      </c>
      <c r="E182" s="1">
        <v>0</v>
      </c>
      <c r="F182" s="1">
        <v>0</v>
      </c>
      <c r="G182" s="2">
        <f t="shared" si="0"/>
        <v>39.758459999999999</v>
      </c>
      <c r="H182" s="2">
        <f t="shared" si="1"/>
        <v>0.28000000000000114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8545.82</v>
      </c>
      <c r="D184" s="1">
        <f>'PR-RAS'!E188</f>
        <v>16434.32</v>
      </c>
      <c r="E184" s="1">
        <v>0</v>
      </c>
      <c r="F184" s="1">
        <v>0</v>
      </c>
      <c r="G184" s="2">
        <f t="shared" si="0"/>
        <v>7578.8461799999995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6064.1</v>
      </c>
      <c r="D185" s="1">
        <f>'PR-RAS'!E189</f>
        <v>8926.5499999999993</v>
      </c>
      <c r="E185" s="1">
        <v>0</v>
      </c>
      <c r="F185" s="1">
        <v>0</v>
      </c>
      <c r="G185" s="2">
        <f t="shared" si="0"/>
        <v>4400.764799999999</v>
      </c>
      <c r="H185" s="2">
        <f t="shared" si="1"/>
        <v>0.55000000000109139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2074.98</v>
      </c>
      <c r="D187" s="1">
        <f>'PR-RAS'!E191</f>
        <v>2044.77</v>
      </c>
      <c r="E187" s="1">
        <v>0</v>
      </c>
      <c r="F187" s="1">
        <v>0</v>
      </c>
      <c r="G187" s="2">
        <f t="shared" si="0"/>
        <v>1146.6007200000001</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612.72</v>
      </c>
      <c r="E188" s="1">
        <v>0</v>
      </c>
      <c r="F188" s="1">
        <v>0</v>
      </c>
      <c r="G188" s="2">
        <f t="shared" si="0"/>
        <v>241.56659999999999</v>
      </c>
      <c r="H188" s="2">
        <f t="shared" si="1"/>
        <v>0.63999999999997215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280.38</v>
      </c>
      <c r="D189" s="1">
        <f>'PR-RAS'!E193</f>
        <v>2559.0300000000002</v>
      </c>
      <c r="E189" s="1">
        <v>0</v>
      </c>
      <c r="F189" s="1">
        <v>0</v>
      </c>
      <c r="G189" s="2">
        <f t="shared" si="0"/>
        <v>1014.9067200000001</v>
      </c>
      <c r="H189" s="2">
        <f t="shared" si="1"/>
        <v>0.41000000000019554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v>
      </c>
      <c r="D191" s="1">
        <f>'PR-RAS'!E195</f>
        <v>2291.25</v>
      </c>
      <c r="E191" s="1">
        <v>0</v>
      </c>
      <c r="F191" s="1">
        <v>0</v>
      </c>
      <c r="G191" s="2">
        <f t="shared" si="0"/>
        <v>882.07500000000005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8482.02</v>
      </c>
      <c r="D192" s="1">
        <f>'PR-RAS'!E196</f>
        <v>10953.800000000001</v>
      </c>
      <c r="E192" s="1">
        <v>0</v>
      </c>
      <c r="F192" s="1">
        <v>0</v>
      </c>
      <c r="G192" s="2">
        <f t="shared" si="0"/>
        <v>5804.4174200000007</v>
      </c>
      <c r="H192" s="2">
        <f t="shared" si="1"/>
        <v>0.21999999999934516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3989.08</v>
      </c>
      <c r="D198" s="1">
        <f>'PR-RAS'!E202</f>
        <v>1885.86</v>
      </c>
      <c r="E198" s="1">
        <v>0</v>
      </c>
      <c r="F198" s="1">
        <v>0</v>
      </c>
      <c r="G198" s="2">
        <f t="shared" si="0"/>
        <v>1528.8776</v>
      </c>
      <c r="H198" s="2">
        <f t="shared" si="1"/>
        <v>0.22000000000002728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1502.23</v>
      </c>
      <c r="D200" s="1">
        <f>'PR-RAS'!E204</f>
        <v>0</v>
      </c>
      <c r="E200" s="1">
        <v>0</v>
      </c>
      <c r="F200" s="1">
        <v>0</v>
      </c>
      <c r="G200" s="2">
        <f t="shared" si="0"/>
        <v>298.94377000000003</v>
      </c>
      <c r="H200" s="2">
        <f t="shared" si="1"/>
        <v>0.23000000000001819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2486.85</v>
      </c>
      <c r="D201" s="1">
        <f>'PR-RAS'!E205</f>
        <v>1885.86</v>
      </c>
      <c r="E201" s="1">
        <v>0</v>
      </c>
      <c r="F201" s="1">
        <v>0</v>
      </c>
      <c r="G201" s="2">
        <f t="shared" si="0"/>
        <v>1251.7139999999999</v>
      </c>
      <c r="H201" s="2">
        <f t="shared" si="1"/>
        <v>0.29000000000019099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4492.9399999999996</v>
      </c>
      <c r="D206" s="1">
        <f>'PR-RAS'!E210</f>
        <v>9067.94</v>
      </c>
      <c r="E206" s="1">
        <v>0</v>
      </c>
      <c r="F206" s="1">
        <v>0</v>
      </c>
      <c r="G206" s="2">
        <f t="shared" si="0"/>
        <v>4638.9080999999996</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647.97</v>
      </c>
      <c r="D207" s="1">
        <f>'PR-RAS'!E211</f>
        <v>863.4</v>
      </c>
      <c r="E207" s="1">
        <v>0</v>
      </c>
      <c r="F207" s="1">
        <v>0</v>
      </c>
      <c r="G207" s="2">
        <f t="shared" si="0"/>
        <v>489.20261999999997</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3844.97</v>
      </c>
      <c r="D209" s="1">
        <f>'PR-RAS'!E213</f>
        <v>8204.5400000000009</v>
      </c>
      <c r="E209" s="1">
        <v>0</v>
      </c>
      <c r="F209" s="1">
        <v>0</v>
      </c>
      <c r="G209" s="2">
        <f t="shared" si="0"/>
        <v>4212.8424000000005</v>
      </c>
      <c r="H209" s="2">
        <f t="shared" si="1"/>
        <v>0.48999999999932697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51127.13</v>
      </c>
      <c r="D220" s="1">
        <f>'PR-RAS'!E224</f>
        <v>149025.29999999999</v>
      </c>
      <c r="E220" s="1">
        <v>0</v>
      </c>
      <c r="F220" s="1">
        <v>0</v>
      </c>
      <c r="G220" s="2">
        <f t="shared" si="0"/>
        <v>76469.922869999995</v>
      </c>
      <c r="H220" s="2">
        <f t="shared" si="1"/>
        <v>0.42999999998573912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51127.13</v>
      </c>
      <c r="D236" s="1">
        <f>'PR-RAS'!E240</f>
        <v>149025.29999999999</v>
      </c>
      <c r="E236" s="1">
        <v>0</v>
      </c>
      <c r="F236" s="1">
        <v>0</v>
      </c>
      <c r="G236" s="2">
        <f t="shared" si="0"/>
        <v>82056.766549999986</v>
      </c>
      <c r="H236" s="2">
        <f t="shared" si="1"/>
        <v>0.42999999998573912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51127.13</v>
      </c>
      <c r="D237" s="1">
        <f>'PR-RAS'!E241</f>
        <v>149025.29999999999</v>
      </c>
      <c r="E237" s="1">
        <v>0</v>
      </c>
      <c r="F237" s="1">
        <v>0</v>
      </c>
      <c r="G237" s="2">
        <f t="shared" si="0"/>
        <v>82405.944279999996</v>
      </c>
      <c r="H237" s="2">
        <f t="shared" si="1"/>
        <v>0.42999999998573912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5253.02</v>
      </c>
      <c r="D248" s="1">
        <f>'PR-RAS'!E252</f>
        <v>4245.87</v>
      </c>
      <c r="E248" s="1">
        <v>0</v>
      </c>
      <c r="F248" s="1">
        <v>0</v>
      </c>
      <c r="G248" s="2">
        <f t="shared" si="0"/>
        <v>3394.9557199999999</v>
      </c>
      <c r="H248" s="2">
        <f t="shared" si="1"/>
        <v>0.1500000000005457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5253.02</v>
      </c>
      <c r="D255" s="1">
        <f>'PR-RAS'!E259</f>
        <v>4245.87</v>
      </c>
      <c r="E255" s="1">
        <v>0</v>
      </c>
      <c r="F255" s="1">
        <v>0</v>
      </c>
      <c r="G255" s="2">
        <f t="shared" si="0"/>
        <v>3491.1690400000002</v>
      </c>
      <c r="H255" s="2">
        <f t="shared" si="1"/>
        <v>0.1500000000005457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1189.97</v>
      </c>
      <c r="D256" s="1">
        <f>'PR-RAS'!E260</f>
        <v>1850</v>
      </c>
      <c r="E256" s="1">
        <v>0</v>
      </c>
      <c r="F256" s="1">
        <v>0</v>
      </c>
      <c r="G256" s="2">
        <f t="shared" si="0"/>
        <v>1246.94235</v>
      </c>
      <c r="H256" s="2">
        <f t="shared" si="1"/>
        <v>2.9999999999972715E-2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4063.05</v>
      </c>
      <c r="D257" s="1">
        <f>'PR-RAS'!E261</f>
        <v>2395.87</v>
      </c>
      <c r="E257" s="1">
        <v>0</v>
      </c>
      <c r="F257" s="1">
        <v>0</v>
      </c>
      <c r="G257" s="2">
        <f t="shared" si="0"/>
        <v>2266.8262400000003</v>
      </c>
      <c r="H257" s="2">
        <f t="shared" si="1"/>
        <v>0.18000000000029104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663.6</v>
      </c>
      <c r="D259" s="1">
        <f>'PR-RAS'!E263</f>
        <v>140</v>
      </c>
      <c r="E259" s="1">
        <v>0</v>
      </c>
      <c r="F259" s="1">
        <v>0</v>
      </c>
      <c r="G259" s="2">
        <f t="shared" si="0"/>
        <v>243.44880000000001</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663.6</v>
      </c>
      <c r="D260" s="1">
        <f>'PR-RAS'!E264</f>
        <v>140</v>
      </c>
      <c r="E260" s="1">
        <v>0</v>
      </c>
      <c r="F260" s="1">
        <v>0</v>
      </c>
      <c r="G260" s="2">
        <f t="shared" si="0"/>
        <v>244.39240000000001</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663.6</v>
      </c>
      <c r="D261" s="1">
        <f>'PR-RAS'!E265</f>
        <v>140</v>
      </c>
      <c r="E261" s="1">
        <v>0</v>
      </c>
      <c r="F261" s="1">
        <v>0</v>
      </c>
      <c r="G261" s="2">
        <f t="shared" si="0"/>
        <v>245.33600000000001</v>
      </c>
      <c r="H261" s="2">
        <f t="shared" si="1"/>
        <v>0.39999999999997726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229226.04</v>
      </c>
      <c r="D285" s="1">
        <f>'PR-RAS'!E289</f>
        <v>315836.40999999997</v>
      </c>
      <c r="E285" s="1">
        <v>0</v>
      </c>
      <c r="F285" s="1">
        <v>0</v>
      </c>
      <c r="G285" s="2">
        <f t="shared" si="8"/>
        <v>244495.27623999998</v>
      </c>
      <c r="H285" s="2">
        <f t="shared" si="9"/>
        <v>0.4499999999825377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33976.460000000021</v>
      </c>
      <c r="E286" s="1">
        <v>0</v>
      </c>
      <c r="F286" s="1">
        <v>0</v>
      </c>
      <c r="G286" s="2">
        <f t="shared" si="8"/>
        <v>19366.582200000012</v>
      </c>
      <c r="H286" s="2">
        <f t="shared" si="9"/>
        <v>0.46000000002095476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21018.020000000019</v>
      </c>
      <c r="D287" s="1">
        <f>'PR-RAS'!E291</f>
        <v>0</v>
      </c>
      <c r="E287" s="1">
        <v>0</v>
      </c>
      <c r="F287" s="1">
        <v>0</v>
      </c>
      <c r="G287" s="2">
        <f t="shared" si="8"/>
        <v>6011.1537200000048</v>
      </c>
      <c r="H287" s="2">
        <f t="shared" si="9"/>
        <v>2.0000000018626451E-2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79313.289999999994</v>
      </c>
      <c r="D289" s="1">
        <f>'PR-RAS'!E293</f>
        <v>93665.19</v>
      </c>
      <c r="E289" s="1">
        <v>0</v>
      </c>
      <c r="F289" s="1">
        <v>0</v>
      </c>
      <c r="G289" s="2">
        <f t="shared" si="8"/>
        <v>76793.376959999994</v>
      </c>
      <c r="H289" s="2">
        <f t="shared" si="9"/>
        <v>0.47999999999592546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24237.53</v>
      </c>
      <c r="D290" s="1">
        <f>'PR-RAS'!E294</f>
        <v>3571.34</v>
      </c>
      <c r="E290" s="1">
        <v>0</v>
      </c>
      <c r="F290" s="1">
        <v>0</v>
      </c>
      <c r="G290" s="2">
        <f t="shared" si="8"/>
        <v>9068.88069</v>
      </c>
      <c r="H290" s="2">
        <f t="shared" si="9"/>
        <v>0.81000000000130967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21772.48</v>
      </c>
      <c r="D293" s="1">
        <f>'PR-RAS'!E298</f>
        <v>33145.730000000003</v>
      </c>
      <c r="E293" s="1">
        <v>0</v>
      </c>
      <c r="F293" s="1">
        <v>0</v>
      </c>
      <c r="G293" s="2">
        <f t="shared" si="8"/>
        <v>25714.670480000001</v>
      </c>
      <c r="H293" s="2">
        <f t="shared" si="9"/>
        <v>0.74999999999636202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21772.48</v>
      </c>
      <c r="D294" s="1">
        <f>'PR-RAS'!E299</f>
        <v>33145.730000000003</v>
      </c>
      <c r="E294" s="1">
        <v>0</v>
      </c>
      <c r="F294" s="1">
        <v>0</v>
      </c>
      <c r="G294" s="2">
        <f t="shared" si="8"/>
        <v>25802.734420000001</v>
      </c>
      <c r="H294" s="2">
        <f t="shared" si="9"/>
        <v>0.74999999999636202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21772.48</v>
      </c>
      <c r="D295" s="1">
        <f>'PR-RAS'!E300</f>
        <v>33145.730000000003</v>
      </c>
      <c r="E295" s="1">
        <v>0</v>
      </c>
      <c r="F295" s="1">
        <v>0</v>
      </c>
      <c r="G295" s="2">
        <f t="shared" si="8"/>
        <v>25890.798360000001</v>
      </c>
      <c r="H295" s="2">
        <f t="shared" si="9"/>
        <v>0.74999999999636202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21772.48</v>
      </c>
      <c r="D296" s="1">
        <f>'PR-RAS'!E301</f>
        <v>33145.730000000003</v>
      </c>
      <c r="E296" s="1">
        <v>0</v>
      </c>
      <c r="F296" s="1">
        <v>0</v>
      </c>
      <c r="G296" s="2">
        <f t="shared" si="8"/>
        <v>25978.862300000001</v>
      </c>
      <c r="H296" s="2">
        <f t="shared" si="9"/>
        <v>0.74999999999636202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85114.58</v>
      </c>
      <c r="D345" s="1">
        <f>'PR-RAS'!E350</f>
        <v>63092.66</v>
      </c>
      <c r="E345" s="1">
        <v>0</v>
      </c>
      <c r="F345" s="1">
        <v>0</v>
      </c>
      <c r="G345" s="2">
        <f t="shared" si="8"/>
        <v>72687.165600000008</v>
      </c>
      <c r="H345" s="2">
        <f t="shared" si="9"/>
        <v>0.75999999999476131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85114.58</v>
      </c>
      <c r="D358" s="1">
        <f>'PR-RAS'!E363</f>
        <v>63092.66</v>
      </c>
      <c r="E358" s="1">
        <v>0</v>
      </c>
      <c r="F358" s="1">
        <v>0</v>
      </c>
      <c r="G358" s="2">
        <f t="shared" si="8"/>
        <v>75434.064299999998</v>
      </c>
      <c r="H358" s="2">
        <f t="shared" si="9"/>
        <v>0.75999999999476131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81952.08</v>
      </c>
      <c r="D359" s="1">
        <f>'PR-RAS'!E364</f>
        <v>57175.93</v>
      </c>
      <c r="E359" s="1">
        <v>0</v>
      </c>
      <c r="F359" s="1">
        <v>0</v>
      </c>
      <c r="G359" s="2">
        <f t="shared" si="8"/>
        <v>70276.810519999999</v>
      </c>
      <c r="H359" s="2">
        <f t="shared" si="9"/>
        <v>0.15000000000145519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81952.08</v>
      </c>
      <c r="D363" s="1">
        <f>'PR-RAS'!E368</f>
        <v>57175.93</v>
      </c>
      <c r="E363" s="1">
        <v>0</v>
      </c>
      <c r="F363" s="1">
        <v>0</v>
      </c>
      <c r="G363" s="2">
        <f t="shared" si="8"/>
        <v>71062.026280000005</v>
      </c>
      <c r="H363" s="2">
        <f t="shared" si="9"/>
        <v>0.15000000000145519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3162.5</v>
      </c>
      <c r="D364" s="1">
        <f>'PR-RAS'!E369</f>
        <v>979.23</v>
      </c>
      <c r="E364" s="1">
        <v>0</v>
      </c>
      <c r="F364" s="1">
        <v>0</v>
      </c>
      <c r="G364" s="2">
        <f t="shared" si="8"/>
        <v>1858.9084800000001</v>
      </c>
      <c r="H364" s="2">
        <f t="shared" si="9"/>
        <v>0.73000000000001819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3162.5</v>
      </c>
      <c r="D365" s="1">
        <f>'PR-RAS'!E370</f>
        <v>0</v>
      </c>
      <c r="E365" s="1">
        <v>0</v>
      </c>
      <c r="F365" s="1">
        <v>0</v>
      </c>
      <c r="G365" s="2">
        <f t="shared" si="8"/>
        <v>1151.1499999999999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979.23</v>
      </c>
      <c r="E367" s="1">
        <v>0</v>
      </c>
      <c r="F367" s="1">
        <v>0</v>
      </c>
      <c r="G367" s="2">
        <f t="shared" si="8"/>
        <v>716.79636000000005</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4937.5</v>
      </c>
      <c r="E386" s="1">
        <v>0</v>
      </c>
      <c r="F386" s="1">
        <v>0</v>
      </c>
      <c r="G386" s="2">
        <f t="shared" si="8"/>
        <v>3801.875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4937.5</v>
      </c>
      <c r="E389" s="1">
        <v>0</v>
      </c>
      <c r="F389" s="1">
        <v>0</v>
      </c>
      <c r="G389" s="2">
        <f t="shared" si="8"/>
        <v>3831.5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63342.100000000006</v>
      </c>
      <c r="D403" s="1">
        <f>'PR-RAS'!E408</f>
        <v>29946.93</v>
      </c>
      <c r="E403" s="1">
        <v>0</v>
      </c>
      <c r="F403" s="1">
        <v>0</v>
      </c>
      <c r="G403" s="2">
        <f t="shared" si="8"/>
        <v>49540.855920000009</v>
      </c>
      <c r="H403" s="2">
        <f t="shared" si="9"/>
        <v>0.17000000000552973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1054662.24</v>
      </c>
      <c r="D405" s="1">
        <f>'PR-RAS'!E410</f>
        <v>712522.44</v>
      </c>
      <c r="E405" s="1">
        <v>0</v>
      </c>
      <c r="F405" s="1">
        <v>0</v>
      </c>
      <c r="G405" s="2">
        <f t="shared" si="8"/>
        <v>1001801.6764800001</v>
      </c>
      <c r="H405" s="2">
        <f t="shared" si="9"/>
        <v>0.67999999993480742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21527.82</v>
      </c>
      <c r="E406" s="1">
        <v>0</v>
      </c>
      <c r="F406" s="1">
        <v>0</v>
      </c>
      <c r="G406" s="2">
        <f t="shared" si="8"/>
        <v>17437.534200000002</v>
      </c>
      <c r="H406" s="2">
        <f t="shared" si="9"/>
        <v>0.18000000000029104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229980.5</v>
      </c>
      <c r="D407" s="1">
        <f>'PR-RAS'!E412</f>
        <v>382958.6</v>
      </c>
      <c r="E407" s="1">
        <v>0</v>
      </c>
      <c r="F407" s="1">
        <v>0</v>
      </c>
      <c r="G407" s="2">
        <f t="shared" si="8"/>
        <v>404334.46620000002</v>
      </c>
      <c r="H407" s="2">
        <f t="shared" si="9"/>
        <v>0.90000000002328306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314340.62</v>
      </c>
      <c r="D408" s="1">
        <f>'PR-RAS'!E413</f>
        <v>378929.06999999995</v>
      </c>
      <c r="E408" s="1">
        <v>0</v>
      </c>
      <c r="F408" s="1">
        <v>0</v>
      </c>
      <c r="G408" s="2">
        <f t="shared" si="8"/>
        <v>436384.89531999989</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4029.5300000000279</v>
      </c>
      <c r="E409" s="1">
        <v>0</v>
      </c>
      <c r="F409" s="1">
        <v>0</v>
      </c>
      <c r="G409" s="2">
        <f t="shared" si="8"/>
        <v>3288.0964800000224</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84360.12</v>
      </c>
      <c r="D410" s="1">
        <f>'PR-RAS'!E415</f>
        <v>0</v>
      </c>
      <c r="E410" s="1">
        <v>0</v>
      </c>
      <c r="F410" s="1">
        <v>0</v>
      </c>
      <c r="G410" s="2">
        <f t="shared" si="8"/>
        <v>34503.289079999995</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1133975.53</v>
      </c>
      <c r="D412" s="1">
        <f>'PR-RAS'!E417</f>
        <v>806187.62999999989</v>
      </c>
      <c r="E412" s="1">
        <v>0</v>
      </c>
      <c r="F412" s="1">
        <v>0</v>
      </c>
      <c r="G412" s="2">
        <f t="shared" si="8"/>
        <v>1128750.17469</v>
      </c>
      <c r="H412" s="2">
        <f t="shared" si="9"/>
        <v>0.84000000008381903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24237.53</v>
      </c>
      <c r="D413" s="1">
        <f>'PR-RAS'!E418</f>
        <v>25099.16</v>
      </c>
      <c r="E413" s="1">
        <v>0</v>
      </c>
      <c r="F413" s="1">
        <v>0</v>
      </c>
      <c r="G413" s="2">
        <f t="shared" si="8"/>
        <v>30667.570200000002</v>
      </c>
      <c r="H413" s="2">
        <f t="shared" si="9"/>
        <v>0.63000000000101863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19956.939999999999</v>
      </c>
      <c r="E522" s="1">
        <v>0</v>
      </c>
      <c r="F522" s="1">
        <v>0</v>
      </c>
      <c r="G522" s="2">
        <f t="shared" ref="G522:G809" si="10">(B522/1000)*(C522*1+D522*2)</f>
        <v>20795.13148</v>
      </c>
      <c r="H522" s="2">
        <f t="shared" ref="H522:H809" si="11">ABS(C522-ROUND(C522,0))+ABS(D522-ROUND(D522,0))</f>
        <v>6.0000000001309672E-2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19956.939999999999</v>
      </c>
      <c r="E587" s="1">
        <v>0</v>
      </c>
      <c r="F587" s="1">
        <v>0</v>
      </c>
      <c r="G587" s="2">
        <f t="shared" si="10"/>
        <v>23389.533679999997</v>
      </c>
      <c r="H587" s="2">
        <f t="shared" si="11"/>
        <v>6.0000000001309672E-2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19956.939999999999</v>
      </c>
      <c r="E599" s="1">
        <v>0</v>
      </c>
      <c r="F599" s="1">
        <v>0</v>
      </c>
      <c r="G599" s="2">
        <f t="shared" si="10"/>
        <v>23868.500239999998</v>
      </c>
      <c r="H599" s="2">
        <f t="shared" si="11"/>
        <v>6.0000000001309672E-2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19956.939999999999</v>
      </c>
      <c r="E600" s="1">
        <v>0</v>
      </c>
      <c r="F600" s="1">
        <v>0</v>
      </c>
      <c r="G600" s="2">
        <f t="shared" si="10"/>
        <v>23908.414119999998</v>
      </c>
      <c r="H600" s="2">
        <f t="shared" si="11"/>
        <v>6.0000000001309672E-2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19956.939999999999</v>
      </c>
      <c r="E630" s="1">
        <v>0</v>
      </c>
      <c r="F630" s="1">
        <v>0</v>
      </c>
      <c r="G630" s="2">
        <f t="shared" si="10"/>
        <v>25105.83052</v>
      </c>
      <c r="H630" s="2">
        <f t="shared" si="11"/>
        <v>6.0000000001309672E-2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113043.11</v>
      </c>
      <c r="D631" s="1">
        <f>'PR-RAS'!E637</f>
        <v>0</v>
      </c>
      <c r="E631" s="1">
        <v>0</v>
      </c>
      <c r="F631" s="1">
        <v>0</v>
      </c>
      <c r="G631" s="2">
        <f t="shared" si="10"/>
        <v>71217.159299999999</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15587.65</v>
      </c>
      <c r="E632" s="1">
        <v>0</v>
      </c>
      <c r="F632" s="1">
        <v>0</v>
      </c>
      <c r="G632" s="2">
        <f t="shared" si="10"/>
        <v>19671.614300000001</v>
      </c>
      <c r="H632" s="2">
        <f t="shared" si="11"/>
        <v>0.3500000000003638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229980.5</v>
      </c>
      <c r="D633" s="1">
        <f>'PR-RAS'!E639</f>
        <v>382958.6</v>
      </c>
      <c r="E633" s="1">
        <v>0</v>
      </c>
      <c r="F633" s="1">
        <v>0</v>
      </c>
      <c r="G633" s="2">
        <f t="shared" si="10"/>
        <v>629407.34639999992</v>
      </c>
      <c r="H633" s="2">
        <f t="shared" si="11"/>
        <v>0.90000000002328306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314340.62</v>
      </c>
      <c r="D634" s="1">
        <f>'PR-RAS'!E640</f>
        <v>398886.00999999995</v>
      </c>
      <c r="E634" s="1">
        <v>0</v>
      </c>
      <c r="F634" s="1">
        <v>0</v>
      </c>
      <c r="G634" s="2">
        <f t="shared" si="10"/>
        <v>703967.30111999996</v>
      </c>
      <c r="H634" s="2">
        <f t="shared" si="11"/>
        <v>0.38999999995576218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84360.12</v>
      </c>
      <c r="D636" s="1">
        <f>'PR-RAS'!E642</f>
        <v>15927.409999999974</v>
      </c>
      <c r="E636" s="1">
        <v>0</v>
      </c>
      <c r="F636" s="1">
        <v>0</v>
      </c>
      <c r="G636" s="2">
        <f t="shared" si="10"/>
        <v>73796.48689999996</v>
      </c>
      <c r="H636" s="2">
        <f t="shared" si="11"/>
        <v>0.52999999996973202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1020932.42</v>
      </c>
      <c r="D638" s="1">
        <f>'PR-RAS'!E644</f>
        <v>821775.27999999991</v>
      </c>
      <c r="E638" s="1">
        <v>0</v>
      </c>
      <c r="F638" s="1">
        <v>0</v>
      </c>
      <c r="G638" s="2">
        <f t="shared" si="10"/>
        <v>1697275.6582599999</v>
      </c>
      <c r="H638" s="2">
        <f t="shared" si="11"/>
        <v>0.69999999995343387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1105292.54</v>
      </c>
      <c r="D640" s="1">
        <f>'PR-RAS'!E646</f>
        <v>837702.69</v>
      </c>
      <c r="E640" s="1">
        <v>0</v>
      </c>
      <c r="F640" s="1">
        <v>0</v>
      </c>
      <c r="G640" s="2">
        <f t="shared" si="10"/>
        <v>1776865.9708799999</v>
      </c>
      <c r="H640" s="2">
        <f t="shared" si="11"/>
        <v>0.77000000001862645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6520.25</v>
      </c>
      <c r="D642" s="1">
        <f>'PR-RAS'!E649</f>
        <v>132283.84</v>
      </c>
      <c r="E642" s="1">
        <v>0</v>
      </c>
      <c r="F642" s="1">
        <v>0</v>
      </c>
      <c r="G642" s="2">
        <f t="shared" si="10"/>
        <v>173767.36313000001</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787753.15</v>
      </c>
      <c r="D643" s="1">
        <f>'PR-RAS'!E650</f>
        <v>706357.63</v>
      </c>
      <c r="E643" s="1">
        <v>0</v>
      </c>
      <c r="F643" s="1">
        <v>0</v>
      </c>
      <c r="G643" s="2">
        <f t="shared" si="10"/>
        <v>1412700.7192200001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791149.04</v>
      </c>
      <c r="D644" s="1">
        <f>'PR-RAS'!E651</f>
        <v>834130.55</v>
      </c>
      <c r="E644" s="1">
        <v>0</v>
      </c>
      <c r="F644" s="1">
        <v>0</v>
      </c>
      <c r="G644" s="2">
        <f t="shared" si="10"/>
        <v>1581400.7200200001</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3124.359999999986</v>
      </c>
      <c r="D645" s="1">
        <f>'PR-RAS'!E652</f>
        <v>4510.9199999999255</v>
      </c>
      <c r="E645" s="1">
        <v>0</v>
      </c>
      <c r="F645" s="1">
        <v>0</v>
      </c>
      <c r="G645" s="2">
        <f t="shared" si="10"/>
        <v>7822.1527999998953</v>
      </c>
      <c r="H645" s="2">
        <f t="shared" si="11"/>
        <v>0.44000000006053597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69157.5</v>
      </c>
      <c r="D654" s="1">
        <f>'PR-RAS'!E661</f>
        <v>100742.22</v>
      </c>
      <c r="E654" s="1">
        <v>0</v>
      </c>
      <c r="F654" s="1">
        <v>0</v>
      </c>
      <c r="G654" s="2">
        <f t="shared" si="10"/>
        <v>176729.18682</v>
      </c>
      <c r="H654" s="2">
        <f t="shared" si="11"/>
        <v>0.72000000000116415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15926.74</v>
      </c>
      <c r="D655" s="1">
        <f>'PR-RAS'!E662</f>
        <v>0</v>
      </c>
      <c r="E655" s="1">
        <v>0</v>
      </c>
      <c r="F655" s="1">
        <v>0</v>
      </c>
      <c r="G655" s="2">
        <f t="shared" si="10"/>
        <v>10416.087960000001</v>
      </c>
      <c r="H655" s="2">
        <f t="shared" si="11"/>
        <v>0.26000000000021828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83446.899999999994</v>
      </c>
      <c r="E657" s="1">
        <v>0</v>
      </c>
      <c r="F657" s="1">
        <v>0</v>
      </c>
      <c r="G657" s="2">
        <f t="shared" si="10"/>
        <v>109482.3328</v>
      </c>
      <c r="H657" s="2">
        <f t="shared" si="11"/>
        <v>0.10000000000582077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45000</v>
      </c>
      <c r="E658" s="1">
        <v>0</v>
      </c>
      <c r="F658" s="1">
        <v>0</v>
      </c>
      <c r="G658" s="2">
        <f t="shared" si="10"/>
        <v>59130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509.07</v>
      </c>
      <c r="D687" s="1">
        <f>'PR-RAS'!E694</f>
        <v>0</v>
      </c>
      <c r="E687" s="1">
        <v>0</v>
      </c>
      <c r="F687" s="1">
        <v>0</v>
      </c>
      <c r="G687" s="2">
        <f t="shared" si="10"/>
        <v>349.22202000000004</v>
      </c>
      <c r="H687" s="2">
        <f t="shared" si="11"/>
        <v>6.9999999999993179E-2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2440.08</v>
      </c>
      <c r="D711" s="1">
        <f>'PR-RAS'!E718</f>
        <v>2329.1999999999998</v>
      </c>
      <c r="E711" s="1">
        <v>0</v>
      </c>
      <c r="F711" s="1">
        <v>0</v>
      </c>
      <c r="G711" s="2">
        <f t="shared" si="10"/>
        <v>5039.9207999999999</v>
      </c>
      <c r="H711" s="2">
        <f t="shared" si="11"/>
        <v>0.27999999999974534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11227.75</v>
      </c>
      <c r="E715" s="1">
        <v>0</v>
      </c>
      <c r="F715" s="1">
        <v>0</v>
      </c>
      <c r="G715" s="2">
        <f t="shared" si="10"/>
        <v>16033.226999999999</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6064.1</v>
      </c>
      <c r="D718" s="1">
        <f>'PR-RAS'!E725</f>
        <v>8926.5499999999993</v>
      </c>
      <c r="E718" s="1">
        <v>0</v>
      </c>
      <c r="F718" s="1">
        <v>0</v>
      </c>
      <c r="G718" s="2">
        <f t="shared" si="10"/>
        <v>17148.632399999999</v>
      </c>
      <c r="H718" s="2">
        <f t="shared" si="11"/>
        <v>0.55000000000109139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1502.23</v>
      </c>
      <c r="D734" s="1">
        <f>'PR-RAS'!E741</f>
        <v>0</v>
      </c>
      <c r="E734" s="1">
        <v>0</v>
      </c>
      <c r="F734" s="1">
        <v>0</v>
      </c>
      <c r="G734" s="2">
        <f t="shared" si="10"/>
        <v>1101.1345899999999</v>
      </c>
      <c r="H734" s="2">
        <f t="shared" si="11"/>
        <v>0.23000000000001819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2486.85</v>
      </c>
      <c r="D735" s="1">
        <f>'PR-RAS'!E742</f>
        <v>1885.86</v>
      </c>
      <c r="E735" s="1">
        <v>0</v>
      </c>
      <c r="F735" s="1">
        <v>0</v>
      </c>
      <c r="G735" s="2">
        <f t="shared" si="10"/>
        <v>4593.7903799999995</v>
      </c>
      <c r="H735" s="2">
        <f t="shared" si="11"/>
        <v>0.29000000000019099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526.36</v>
      </c>
      <c r="D809" s="1">
        <f>'PR-RAS'!E816</f>
        <v>1150</v>
      </c>
      <c r="E809" s="1">
        <v>0</v>
      </c>
      <c r="F809" s="1">
        <v>0</v>
      </c>
      <c r="G809" s="2">
        <f t="shared" si="10"/>
        <v>2283.6988800000004</v>
      </c>
      <c r="H809" s="2">
        <f t="shared" si="11"/>
        <v>0.36000000000001364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663.61</v>
      </c>
      <c r="D814" s="1">
        <f>'PR-RAS'!E821</f>
        <v>700</v>
      </c>
      <c r="E814" s="1">
        <v>0</v>
      </c>
      <c r="F814" s="1">
        <v>0</v>
      </c>
      <c r="G814" s="2">
        <f t="shared" si="18"/>
        <v>1677.7149300000001</v>
      </c>
      <c r="H814" s="2">
        <f t="shared" si="19"/>
        <v>0.38999999999998636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4063.05</v>
      </c>
      <c r="D817" s="1">
        <f>'PR-RAS'!E824</f>
        <v>1327.24</v>
      </c>
      <c r="E817" s="1">
        <v>0</v>
      </c>
      <c r="F817" s="1">
        <v>0</v>
      </c>
      <c r="G817" s="2">
        <f t="shared" si="18"/>
        <v>5481.5044800000005</v>
      </c>
      <c r="H817" s="2">
        <f t="shared" si="19"/>
        <v>0.29000000000019099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1068.6300000000001</v>
      </c>
      <c r="E821" s="1">
        <v>0</v>
      </c>
      <c r="F821" s="1">
        <v>0</v>
      </c>
      <c r="G821" s="2">
        <f t="shared" si="18"/>
        <v>1752.5532000000001</v>
      </c>
      <c r="H821" s="2">
        <f t="shared" si="19"/>
        <v>0.36999999999989086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1611555.09</v>
      </c>
      <c r="D1480" s="6"/>
      <c r="E1480" s="6">
        <v>0</v>
      </c>
      <c r="F1480" s="6">
        <v>0</v>
      </c>
      <c r="G1480" s="7">
        <f t="shared" ref="G1480:G1580" si="34">B1480/1000*C1480</f>
        <v>1611.5550900000001</v>
      </c>
      <c r="H1480" s="7">
        <f t="shared" ref="H1480:H1580" si="35">ABS(C1480-ROUND(C1480,0))</f>
        <v>9.0000000083819032E-2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226530.45999999996</v>
      </c>
      <c r="D1481" s="1">
        <v>0</v>
      </c>
      <c r="E1481" s="1">
        <v>0</v>
      </c>
      <c r="F1481" s="1">
        <v>0</v>
      </c>
      <c r="G1481" s="2">
        <f t="shared" si="34"/>
        <v>453.06091999999995</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163437.79999999996</v>
      </c>
      <c r="D1483" s="1">
        <v>0</v>
      </c>
      <c r="E1483" s="1">
        <v>0</v>
      </c>
      <c r="F1483" s="1">
        <v>0</v>
      </c>
      <c r="G1483" s="2">
        <f t="shared" si="34"/>
        <v>653.75119999999981</v>
      </c>
      <c r="H1483" s="2">
        <f t="shared" si="35"/>
        <v>0.20000000004074536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42014.68</v>
      </c>
      <c r="D1484" s="1">
        <v>0</v>
      </c>
      <c r="E1484" s="1">
        <v>0</v>
      </c>
      <c r="F1484" s="1">
        <v>0</v>
      </c>
      <c r="G1484" s="2">
        <f t="shared" si="34"/>
        <v>210.07339999999999</v>
      </c>
      <c r="H1484" s="2">
        <f t="shared" si="35"/>
        <v>0.31999999999970896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106268.9</v>
      </c>
      <c r="D1485" s="1">
        <v>0</v>
      </c>
      <c r="E1485" s="1">
        <v>0</v>
      </c>
      <c r="F1485" s="1">
        <v>0</v>
      </c>
      <c r="G1485" s="2">
        <f t="shared" si="34"/>
        <v>637.61339999999996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10953.8</v>
      </c>
      <c r="D1486" s="1">
        <v>0</v>
      </c>
      <c r="E1486" s="1">
        <v>0</v>
      </c>
      <c r="F1486" s="1">
        <v>0</v>
      </c>
      <c r="G1486" s="2">
        <f t="shared" si="34"/>
        <v>76.676599999999993</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2305.58</v>
      </c>
      <c r="D1489" s="1">
        <v>0</v>
      </c>
      <c r="E1489" s="1">
        <v>0</v>
      </c>
      <c r="F1489" s="1">
        <v>0</v>
      </c>
      <c r="G1489" s="2">
        <f t="shared" si="34"/>
        <v>23.055800000000001</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1894.84</v>
      </c>
      <c r="D1491" s="1">
        <v>0</v>
      </c>
      <c r="E1491" s="1">
        <v>0</v>
      </c>
      <c r="F1491" s="1">
        <v>0</v>
      </c>
      <c r="G1491" s="2">
        <f t="shared" si="34"/>
        <v>22.73808</v>
      </c>
      <c r="H1491" s="2">
        <f t="shared" si="35"/>
        <v>0.16000000000008185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63092.66</v>
      </c>
      <c r="D1492" s="1">
        <v>0</v>
      </c>
      <c r="E1492" s="1">
        <v>0</v>
      </c>
      <c r="F1492" s="1">
        <v>0</v>
      </c>
      <c r="G1492" s="2">
        <f t="shared" si="34"/>
        <v>820.20457999999996</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363188.41</v>
      </c>
      <c r="D1499" s="1">
        <v>0</v>
      </c>
      <c r="E1499" s="1">
        <v>0</v>
      </c>
      <c r="F1499" s="1">
        <v>0</v>
      </c>
      <c r="G1499" s="2">
        <f t="shared" si="34"/>
        <v>7263.7681999999995</v>
      </c>
      <c r="H1499" s="2">
        <f t="shared" si="35"/>
        <v>0.40999999997438863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136296.13</v>
      </c>
      <c r="D1501" s="1">
        <v>0</v>
      </c>
      <c r="E1501" s="1">
        <v>0</v>
      </c>
      <c r="F1501" s="1">
        <v>0</v>
      </c>
      <c r="G1501" s="2">
        <f t="shared" si="34"/>
        <v>2998.5148599999998</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42002.2</v>
      </c>
      <c r="D1502" s="1">
        <v>0</v>
      </c>
      <c r="E1502" s="1">
        <v>0</v>
      </c>
      <c r="F1502" s="1">
        <v>0</v>
      </c>
      <c r="G1502" s="2">
        <f t="shared" si="34"/>
        <v>966.05059999999992</v>
      </c>
      <c r="H1502" s="2">
        <f t="shared" si="35"/>
        <v>0.19999999999708962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87257.89</v>
      </c>
      <c r="D1503" s="1">
        <v>0</v>
      </c>
      <c r="E1503" s="1">
        <v>0</v>
      </c>
      <c r="F1503" s="1">
        <v>0</v>
      </c>
      <c r="G1503" s="2">
        <f t="shared" si="34"/>
        <v>2094.1893599999999</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688.74</v>
      </c>
      <c r="D1504" s="1">
        <v>0</v>
      </c>
      <c r="E1504" s="1">
        <v>0</v>
      </c>
      <c r="F1504" s="1">
        <v>0</v>
      </c>
      <c r="G1504" s="2">
        <f t="shared" si="34"/>
        <v>17.218500000000002</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5810.55</v>
      </c>
      <c r="D1507" s="1">
        <v>0</v>
      </c>
      <c r="E1507" s="1">
        <v>0</v>
      </c>
      <c r="F1507" s="1">
        <v>0</v>
      </c>
      <c r="G1507" s="2">
        <f t="shared" si="34"/>
        <v>162.69540000000001</v>
      </c>
      <c r="H1507" s="2">
        <f t="shared" si="35"/>
        <v>0.4499999999998181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536.75</v>
      </c>
      <c r="D1509" s="1">
        <v>0</v>
      </c>
      <c r="E1509" s="1">
        <v>0</v>
      </c>
      <c r="F1509" s="1">
        <v>0</v>
      </c>
      <c r="G1509" s="2">
        <f t="shared" si="34"/>
        <v>16.102499999999999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206935.34</v>
      </c>
      <c r="D1510" s="1">
        <v>0</v>
      </c>
      <c r="E1510" s="1">
        <v>0</v>
      </c>
      <c r="F1510" s="1">
        <v>0</v>
      </c>
      <c r="G1510" s="2">
        <f t="shared" si="34"/>
        <v>6414.9955399999999</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19956.939999999999</v>
      </c>
      <c r="D1511" s="1">
        <v>0</v>
      </c>
      <c r="E1511" s="1">
        <v>0</v>
      </c>
      <c r="F1511" s="1">
        <v>0</v>
      </c>
      <c r="G1511" s="2">
        <f t="shared" si="34"/>
        <v>638.62207999999998</v>
      </c>
      <c r="H1511" s="2">
        <f t="shared" si="35"/>
        <v>6.0000000001309672E-2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19956.939999999999</v>
      </c>
      <c r="D1515" s="1">
        <v>0</v>
      </c>
      <c r="E1515" s="1">
        <v>0</v>
      </c>
      <c r="F1515" s="1">
        <v>0</v>
      </c>
      <c r="G1515" s="2">
        <f t="shared" si="34"/>
        <v>718.44983999999988</v>
      </c>
      <c r="H1515" s="2">
        <f t="shared" si="35"/>
        <v>6.0000000001309672E-2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1474897.1400000001</v>
      </c>
      <c r="D1517" s="1">
        <v>0</v>
      </c>
      <c r="E1517" s="1">
        <v>0</v>
      </c>
      <c r="F1517" s="1">
        <v>0</v>
      </c>
      <c r="G1517" s="2">
        <f t="shared" si="34"/>
        <v>56046.091320000007</v>
      </c>
      <c r="H1517" s="2">
        <f t="shared" si="35"/>
        <v>0.14000000013038516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1421403.97</v>
      </c>
      <c r="D1518" s="1">
        <v>0</v>
      </c>
      <c r="E1518" s="1">
        <v>0</v>
      </c>
      <c r="F1518" s="1">
        <v>0</v>
      </c>
      <c r="G1518" s="2">
        <f t="shared" si="34"/>
        <v>55434.754829999998</v>
      </c>
      <c r="H1518" s="2">
        <f t="shared" si="35"/>
        <v>3.0000000027939677E-2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694763.90999999992</v>
      </c>
      <c r="D1524" s="1">
        <v>0</v>
      </c>
      <c r="E1524" s="1">
        <v>0</v>
      </c>
      <c r="F1524" s="1">
        <v>0</v>
      </c>
      <c r="G1524" s="2">
        <f t="shared" si="34"/>
        <v>31264.375949999994</v>
      </c>
      <c r="H1524" s="2">
        <f t="shared" si="35"/>
        <v>9.0000000083819032E-2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624.41</v>
      </c>
      <c r="D1525" s="1">
        <v>0</v>
      </c>
      <c r="E1525" s="1">
        <v>0</v>
      </c>
      <c r="F1525" s="1">
        <v>0</v>
      </c>
      <c r="G1525" s="2">
        <f t="shared" si="34"/>
        <v>28.722859999999997</v>
      </c>
      <c r="H1525" s="2">
        <f t="shared" si="35"/>
        <v>0.40999999999996817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624.41</v>
      </c>
      <c r="D1529" s="1">
        <v>0</v>
      </c>
      <c r="E1529" s="1">
        <v>0</v>
      </c>
      <c r="F1529" s="1">
        <v>0</v>
      </c>
      <c r="G1529" s="2">
        <f t="shared" si="34"/>
        <v>31.220500000000001</v>
      </c>
      <c r="H1529" s="2">
        <f t="shared" si="35"/>
        <v>0.40999999999996817</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370036.04</v>
      </c>
      <c r="D1530" s="1">
        <v>0</v>
      </c>
      <c r="E1530" s="1">
        <v>0</v>
      </c>
      <c r="F1530" s="1">
        <v>0</v>
      </c>
      <c r="G1530" s="2">
        <f t="shared" si="34"/>
        <v>18871.838039999999</v>
      </c>
      <c r="H1530" s="2">
        <f t="shared" si="35"/>
        <v>3.9999999979045242E-2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31241.95</v>
      </c>
      <c r="D1531" s="1">
        <v>0</v>
      </c>
      <c r="E1531" s="1">
        <v>0</v>
      </c>
      <c r="F1531" s="1">
        <v>0</v>
      </c>
      <c r="G1531" s="2">
        <f t="shared" si="34"/>
        <v>1624.5814</v>
      </c>
      <c r="H1531" s="2">
        <f t="shared" si="35"/>
        <v>4.9999999999272404E-2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22819.03</v>
      </c>
      <c r="D1532" s="1">
        <v>0</v>
      </c>
      <c r="E1532" s="1">
        <v>0</v>
      </c>
      <c r="F1532" s="1">
        <v>0</v>
      </c>
      <c r="G1532" s="2">
        <f t="shared" si="34"/>
        <v>1209.40859</v>
      </c>
      <c r="H1532" s="2">
        <f t="shared" si="35"/>
        <v>2.9999999998835847E-2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27450.34</v>
      </c>
      <c r="D1533" s="1">
        <v>0</v>
      </c>
      <c r="E1533" s="1">
        <v>0</v>
      </c>
      <c r="F1533" s="1">
        <v>0</v>
      </c>
      <c r="G1533" s="2">
        <f t="shared" si="34"/>
        <v>1482.31836</v>
      </c>
      <c r="H1533" s="2">
        <f t="shared" si="35"/>
        <v>0.34000000000014552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288524.71999999997</v>
      </c>
      <c r="D1534" s="1">
        <v>0</v>
      </c>
      <c r="E1534" s="1">
        <v>0</v>
      </c>
      <c r="F1534" s="1">
        <v>0</v>
      </c>
      <c r="G1534" s="2">
        <f t="shared" si="34"/>
        <v>15868.859599999998</v>
      </c>
      <c r="H1534" s="2">
        <f t="shared" si="35"/>
        <v>0.28000000002793968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156726.53</v>
      </c>
      <c r="D1535" s="1">
        <v>0</v>
      </c>
      <c r="E1535" s="1">
        <v>0</v>
      </c>
      <c r="F1535" s="1">
        <v>0</v>
      </c>
      <c r="G1535" s="2">
        <f t="shared" si="34"/>
        <v>8776.6856800000005</v>
      </c>
      <c r="H1535" s="2">
        <f t="shared" si="35"/>
        <v>0.47000000000116415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1999.83</v>
      </c>
      <c r="D1536" s="1">
        <v>0</v>
      </c>
      <c r="E1536" s="1">
        <v>0</v>
      </c>
      <c r="F1536" s="1">
        <v>0</v>
      </c>
      <c r="G1536" s="2">
        <f t="shared" si="34"/>
        <v>113.99030999999999</v>
      </c>
      <c r="H1536" s="2">
        <f t="shared" si="35"/>
        <v>0.17000000000007276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8957.4599999999991</v>
      </c>
      <c r="D1537" s="1">
        <v>0</v>
      </c>
      <c r="E1537" s="1">
        <v>0</v>
      </c>
      <c r="F1537" s="1">
        <v>0</v>
      </c>
      <c r="G1537" s="2">
        <f t="shared" si="34"/>
        <v>519.53268000000003</v>
      </c>
      <c r="H1537" s="2">
        <f t="shared" si="35"/>
        <v>0.45999999999912689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17196.830000000002</v>
      </c>
      <c r="D1538" s="1">
        <v>0</v>
      </c>
      <c r="E1538" s="1">
        <v>0</v>
      </c>
      <c r="F1538" s="1">
        <v>0</v>
      </c>
      <c r="G1538" s="2">
        <f t="shared" si="34"/>
        <v>1014.61297</v>
      </c>
      <c r="H1538" s="2">
        <f t="shared" si="35"/>
        <v>0.16999999999825377</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128572.41</v>
      </c>
      <c r="D1539" s="1">
        <v>0</v>
      </c>
      <c r="E1539" s="1">
        <v>0</v>
      </c>
      <c r="F1539" s="1">
        <v>0</v>
      </c>
      <c r="G1539" s="2">
        <f t="shared" si="34"/>
        <v>7714.3446000000004</v>
      </c>
      <c r="H1539" s="2">
        <f t="shared" si="35"/>
        <v>0.41000000000349246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58451.44</v>
      </c>
      <c r="D1550" s="1">
        <v>0</v>
      </c>
      <c r="E1550" s="1">
        <v>0</v>
      </c>
      <c r="F1550" s="1">
        <v>0</v>
      </c>
      <c r="G1550" s="2">
        <f t="shared" si="34"/>
        <v>4150.05224</v>
      </c>
      <c r="H1550" s="2">
        <f t="shared" si="35"/>
        <v>0.44000000000232831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25.56</v>
      </c>
      <c r="D1551" s="1">
        <v>0</v>
      </c>
      <c r="E1551" s="1">
        <v>0</v>
      </c>
      <c r="F1551" s="1">
        <v>0</v>
      </c>
      <c r="G1551" s="2">
        <f t="shared" si="34"/>
        <v>1.8403199999999997</v>
      </c>
      <c r="H1551" s="2">
        <f t="shared" si="35"/>
        <v>0.44000000000000128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1340.02</v>
      </c>
      <c r="D1552" s="1">
        <v>0</v>
      </c>
      <c r="E1552" s="1">
        <v>0</v>
      </c>
      <c r="F1552" s="1">
        <v>0</v>
      </c>
      <c r="G1552" s="2">
        <f t="shared" si="34"/>
        <v>97.821459999999988</v>
      </c>
      <c r="H1552" s="2">
        <f t="shared" si="35"/>
        <v>1.999999999998181E-2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2322.67</v>
      </c>
      <c r="D1553" s="1">
        <v>0</v>
      </c>
      <c r="E1553" s="1">
        <v>0</v>
      </c>
      <c r="F1553" s="1">
        <v>0</v>
      </c>
      <c r="G1553" s="2">
        <f t="shared" si="34"/>
        <v>171.87757999999999</v>
      </c>
      <c r="H1553" s="2">
        <f t="shared" si="35"/>
        <v>0.32999999999992724</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54763.19</v>
      </c>
      <c r="D1554" s="1">
        <v>0</v>
      </c>
      <c r="E1554" s="1">
        <v>0</v>
      </c>
      <c r="F1554" s="1">
        <v>0</v>
      </c>
      <c r="G1554" s="2">
        <f t="shared" si="34"/>
        <v>4107.2392499999996</v>
      </c>
      <c r="H1554" s="2">
        <f t="shared" si="35"/>
        <v>0.19000000000232831</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19472.05</v>
      </c>
      <c r="D1555" s="1">
        <v>0</v>
      </c>
      <c r="E1555" s="1">
        <v>0</v>
      </c>
      <c r="F1555" s="1">
        <v>0</v>
      </c>
      <c r="G1555" s="2">
        <f t="shared" si="34"/>
        <v>1479.8757999999998</v>
      </c>
      <c r="H1555" s="2">
        <f t="shared" si="35"/>
        <v>4.9999999999272404E-2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19472.05</v>
      </c>
      <c r="D1559" s="1">
        <v>0</v>
      </c>
      <c r="E1559" s="1">
        <v>0</v>
      </c>
      <c r="F1559" s="1">
        <v>0</v>
      </c>
      <c r="G1559" s="2">
        <f t="shared" si="34"/>
        <v>1557.7639999999999</v>
      </c>
      <c r="H1559" s="2">
        <f t="shared" si="35"/>
        <v>4.9999999999272404E-2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89453.440000000002</v>
      </c>
      <c r="D1560" s="1">
        <v>0</v>
      </c>
      <c r="E1560" s="1">
        <v>0</v>
      </c>
      <c r="F1560" s="1">
        <v>0</v>
      </c>
      <c r="G1560" s="2">
        <f t="shared" si="34"/>
        <v>7245.7286400000003</v>
      </c>
      <c r="H1560" s="2">
        <f t="shared" si="35"/>
        <v>0.44000000000232831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96.22</v>
      </c>
      <c r="D1561" s="1">
        <v>0</v>
      </c>
      <c r="E1561" s="1">
        <v>0</v>
      </c>
      <c r="F1561" s="1">
        <v>0</v>
      </c>
      <c r="G1561" s="2">
        <f t="shared" si="34"/>
        <v>7.8900399999999999</v>
      </c>
      <c r="H1561" s="2">
        <f t="shared" si="35"/>
        <v>0.21999999999999886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1798.62</v>
      </c>
      <c r="D1562" s="1">
        <v>0</v>
      </c>
      <c r="E1562" s="1">
        <v>0</v>
      </c>
      <c r="F1562" s="1">
        <v>0</v>
      </c>
      <c r="G1562" s="2">
        <f t="shared" si="34"/>
        <v>149.28546</v>
      </c>
      <c r="H1562" s="2">
        <f t="shared" si="35"/>
        <v>0.38000000000010914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156.63</v>
      </c>
      <c r="D1563" s="1">
        <v>0</v>
      </c>
      <c r="E1563" s="1">
        <v>0</v>
      </c>
      <c r="F1563" s="1">
        <v>0</v>
      </c>
      <c r="G1563" s="2">
        <f t="shared" si="34"/>
        <v>13.156920000000001</v>
      </c>
      <c r="H1563" s="2">
        <f t="shared" si="35"/>
        <v>0.37000000000000455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87401.97</v>
      </c>
      <c r="D1564" s="1">
        <v>0</v>
      </c>
      <c r="E1564" s="1">
        <v>0</v>
      </c>
      <c r="F1564" s="1">
        <v>0</v>
      </c>
      <c r="G1564" s="2">
        <f t="shared" si="34"/>
        <v>7429.1674500000008</v>
      </c>
      <c r="H1564" s="2">
        <f t="shared" si="35"/>
        <v>2.9999999998835847E-2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253740.4</v>
      </c>
      <c r="D1565" s="1">
        <v>0</v>
      </c>
      <c r="E1565" s="1">
        <v>0</v>
      </c>
      <c r="F1565" s="1">
        <v>0</v>
      </c>
      <c r="G1565" s="2">
        <f t="shared" si="34"/>
        <v>21821.674399999996</v>
      </c>
      <c r="H1565" s="2">
        <f t="shared" si="35"/>
        <v>0.39999999999417923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5875</v>
      </c>
      <c r="D1567" s="1">
        <v>0</v>
      </c>
      <c r="E1567" s="1">
        <v>0</v>
      </c>
      <c r="F1567" s="1">
        <v>0</v>
      </c>
      <c r="G1567" s="2">
        <f t="shared" si="34"/>
        <v>517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247865.4</v>
      </c>
      <c r="D1569" s="1">
        <v>0</v>
      </c>
      <c r="E1569" s="1">
        <v>0</v>
      </c>
      <c r="F1569" s="1">
        <v>0</v>
      </c>
      <c r="G1569" s="2">
        <f t="shared" si="34"/>
        <v>22307.885999999999</v>
      </c>
      <c r="H1569" s="2">
        <f t="shared" si="35"/>
        <v>0.39999999999417923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472899.66</v>
      </c>
      <c r="D1570" s="1">
        <v>0</v>
      </c>
      <c r="E1570" s="1">
        <v>0</v>
      </c>
      <c r="F1570" s="1">
        <v>0</v>
      </c>
      <c r="G1570" s="2">
        <f t="shared" si="34"/>
        <v>43033.869059999997</v>
      </c>
      <c r="H1570" s="2">
        <f t="shared" si="35"/>
        <v>0.34000000002561137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472899.66</v>
      </c>
      <c r="D1574" s="1">
        <v>0</v>
      </c>
      <c r="E1574" s="1">
        <v>0</v>
      </c>
      <c r="F1574" s="1">
        <v>0</v>
      </c>
      <c r="G1574" s="2">
        <f t="shared" si="34"/>
        <v>44925.467700000001</v>
      </c>
      <c r="H1574" s="2">
        <f t="shared" si="35"/>
        <v>0.34000000002561137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53493.17</v>
      </c>
      <c r="D1576" s="1">
        <v>0</v>
      </c>
      <c r="E1576" s="1">
        <v>0</v>
      </c>
      <c r="F1576" s="1">
        <v>0</v>
      </c>
      <c r="G1576" s="2">
        <f t="shared" si="34"/>
        <v>5188.8374899999999</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20275.509999999998</v>
      </c>
      <c r="D1578" s="1">
        <v>0</v>
      </c>
      <c r="E1578" s="1">
        <v>0</v>
      </c>
      <c r="F1578" s="1">
        <v>0</v>
      </c>
      <c r="G1578" s="2">
        <f t="shared" si="34"/>
        <v>2007.27549</v>
      </c>
      <c r="H1578" s="2">
        <f t="shared" si="35"/>
        <v>0.49000000000160071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33217.660000000003</v>
      </c>
      <c r="D1579" s="1">
        <v>0</v>
      </c>
      <c r="E1579" s="1">
        <v>0</v>
      </c>
      <c r="F1579" s="1">
        <v>0</v>
      </c>
      <c r="G1579" s="2">
        <f t="shared" si="34"/>
        <v>3321.7660000000005</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208208.02</v>
      </c>
      <c r="I16" s="170">
        <f>'PR-RAS'!E6</f>
        <v>349812.87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229226.04</v>
      </c>
      <c r="I17" s="170">
        <f>'PR-RAS'!E151</f>
        <v>315836.40999999997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1105292.54</v>
      </c>
      <c r="I19" s="171">
        <f>'PR-RAS'!E646</f>
        <v>837702.69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1611555.09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1474897.1400000001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1421403.97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53493.17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0" zoomScaleNormal="100" workbookViewId="0">
      <selection activeCell="E996" sqref="E9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208208.02</v>
      </c>
      <c r="E6" s="51">
        <f>E7+E44+E50+E82+E106+E124+E133+E139</f>
        <v>349812.87</v>
      </c>
      <c r="F6" s="52">
        <f t="shared" ref="F6:F131" si="0">IF(D6&lt;&gt;0,IF(E6/D6&gt;=100,"&gt;&gt;100",E6/D6*100),"-")</f>
        <v>168.01123703111918</v>
      </c>
    </row>
    <row r="7" spans="1:25" ht="12.75" customHeight="1" x14ac:dyDescent="0.2">
      <c r="A7" s="53">
        <v>61</v>
      </c>
      <c r="B7" s="294" t="s">
        <v>60</v>
      </c>
      <c r="C7" s="50" t="s">
        <v>61</v>
      </c>
      <c r="D7" s="51">
        <f t="shared" ref="D7:E7" si="1">D8+D17+D23+D29+D37+D40</f>
        <v>87835.189999999988</v>
      </c>
      <c r="E7" s="51">
        <f t="shared" si="1"/>
        <v>89494.080000000002</v>
      </c>
      <c r="F7" s="52">
        <f t="shared" si="0"/>
        <v>101.8886393938466</v>
      </c>
    </row>
    <row r="8" spans="1:25" ht="12.75" customHeight="1" x14ac:dyDescent="0.2">
      <c r="A8" s="53">
        <v>611</v>
      </c>
      <c r="B8" s="85" t="s">
        <v>62</v>
      </c>
      <c r="C8" s="50" t="s">
        <v>63</v>
      </c>
      <c r="D8" s="51">
        <f t="shared" ref="D8:E8" si="2">SUM(D9:D14)-D15-D16</f>
        <v>80402.95</v>
      </c>
      <c r="E8" s="51">
        <f t="shared" si="2"/>
        <v>84778.84</v>
      </c>
      <c r="F8" s="52">
        <f t="shared" si="0"/>
        <v>105.44244956186309</v>
      </c>
    </row>
    <row r="9" spans="1:25" ht="12.75" customHeight="1" x14ac:dyDescent="0.2">
      <c r="A9" s="53">
        <v>6111</v>
      </c>
      <c r="B9" s="85" t="s">
        <v>64</v>
      </c>
      <c r="C9" s="50" t="s">
        <v>65</v>
      </c>
      <c r="D9" s="242">
        <v>80402.95</v>
      </c>
      <c r="E9" s="242">
        <v>84778.84</v>
      </c>
      <c r="F9" s="52">
        <f t="shared" si="0"/>
        <v>105.44244956186309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7038.59</v>
      </c>
      <c r="E23" s="51">
        <f t="shared" si="4"/>
        <v>4310.6400000000003</v>
      </c>
      <c r="F23" s="52">
        <f t="shared" si="0"/>
        <v>61.242947806307804</v>
      </c>
    </row>
    <row r="24" spans="1:6" ht="12.75" customHeight="1" x14ac:dyDescent="0.2">
      <c r="A24" s="53">
        <v>6131</v>
      </c>
      <c r="B24" s="85" t="s">
        <v>94</v>
      </c>
      <c r="C24" s="50" t="s">
        <v>95</v>
      </c>
      <c r="D24" s="242">
        <v>33.92</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7004.67</v>
      </c>
      <c r="E27" s="242">
        <v>4310.6400000000003</v>
      </c>
      <c r="F27" s="52">
        <f t="shared" si="0"/>
        <v>61.539515780186647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393.65</v>
      </c>
      <c r="E29" s="51">
        <f t="shared" si="5"/>
        <v>404.6</v>
      </c>
      <c r="F29" s="52">
        <f t="shared" si="0"/>
        <v>102.7816588339896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393.65</v>
      </c>
      <c r="E31" s="242">
        <v>404.6</v>
      </c>
      <c r="F31" s="52">
        <f t="shared" si="0"/>
        <v>102.7816588339896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85593.310000000012</v>
      </c>
      <c r="E50" s="51">
        <f>E51+E54+E59+E62+E65+E68+E71+E74+E77</f>
        <v>229189.12</v>
      </c>
      <c r="F50" s="52">
        <f t="shared" si="0"/>
        <v>267.76522604395126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85084.24</v>
      </c>
      <c r="E59" s="51">
        <f t="shared" si="12"/>
        <v>229189.12</v>
      </c>
      <c r="F59" s="52">
        <f t="shared" si="0"/>
        <v>269.36729998410988</v>
      </c>
    </row>
    <row r="60" spans="1:6" ht="24" x14ac:dyDescent="0.2">
      <c r="A60" s="53">
        <v>6331</v>
      </c>
      <c r="B60" s="86" t="s">
        <v>166</v>
      </c>
      <c r="C60" s="50" t="s">
        <v>167</v>
      </c>
      <c r="D60" s="242">
        <v>85084.24</v>
      </c>
      <c r="E60" s="242">
        <v>184189.12</v>
      </c>
      <c r="F60" s="52">
        <f t="shared" si="0"/>
        <v>216.47853938637752</v>
      </c>
    </row>
    <row r="61" spans="1:6" ht="24" x14ac:dyDescent="0.2">
      <c r="A61" s="53">
        <v>6332</v>
      </c>
      <c r="B61" s="86" t="s">
        <v>168</v>
      </c>
      <c r="C61" s="50" t="s">
        <v>169</v>
      </c>
      <c r="D61" s="242">
        <v>0</v>
      </c>
      <c r="E61" s="242">
        <v>45000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509.07</v>
      </c>
      <c r="E74" s="51">
        <f t="shared" si="17"/>
        <v>0</v>
      </c>
      <c r="F74" s="52">
        <f t="shared" si="0"/>
        <v>0</v>
      </c>
    </row>
    <row r="75" spans="1:6" ht="12.75" customHeight="1" x14ac:dyDescent="0.2">
      <c r="A75" s="53" t="s">
        <v>196</v>
      </c>
      <c r="B75" s="85" t="s">
        <v>197</v>
      </c>
      <c r="C75" s="50" t="s">
        <v>196</v>
      </c>
      <c r="D75" s="242">
        <v>509.07</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3772.04</v>
      </c>
      <c r="E82" s="51">
        <f t="shared" si="19"/>
        <v>6569.02</v>
      </c>
      <c r="F82" s="52">
        <f t="shared" si="0"/>
        <v>174.15032714393274</v>
      </c>
    </row>
    <row r="83" spans="1:6" ht="12.75" customHeight="1" x14ac:dyDescent="0.2">
      <c r="A83" s="53">
        <v>641</v>
      </c>
      <c r="B83" s="85" t="s">
        <v>212</v>
      </c>
      <c r="C83" s="50" t="s">
        <v>213</v>
      </c>
      <c r="D83" s="51">
        <f t="shared" ref="D83:E83" si="20">SUM(D84:D90)</f>
        <v>2.25</v>
      </c>
      <c r="E83" s="51">
        <f t="shared" si="20"/>
        <v>24.64</v>
      </c>
      <c r="F83" s="52">
        <f t="shared" si="0"/>
        <v>1095.1111111111111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2.25</v>
      </c>
      <c r="E85" s="242">
        <v>24.64</v>
      </c>
      <c r="F85" s="52">
        <f t="shared" si="0"/>
        <v>1095.1111111111111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3769.79</v>
      </c>
      <c r="E91" s="51">
        <f t="shared" si="21"/>
        <v>6544.38</v>
      </c>
      <c r="F91" s="52">
        <f t="shared" si="0"/>
        <v>173.60065149517615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3767.16</v>
      </c>
      <c r="E93" s="242">
        <v>6538.31</v>
      </c>
      <c r="F93" s="52">
        <f t="shared" si="0"/>
        <v>173.56071948098835</v>
      </c>
    </row>
    <row r="94" spans="1:6" ht="12.75" customHeight="1" x14ac:dyDescent="0.2">
      <c r="A94" s="53">
        <v>6423</v>
      </c>
      <c r="B94" s="85" t="s">
        <v>234</v>
      </c>
      <c r="C94" s="50" t="s">
        <v>235</v>
      </c>
      <c r="D94" s="242">
        <v>2.63</v>
      </c>
      <c r="E94" s="242">
        <v>6.07</v>
      </c>
      <c r="F94" s="52">
        <f t="shared" si="0"/>
        <v>230.79847908745248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29592.93</v>
      </c>
      <c r="E106" s="51">
        <f t="shared" si="23"/>
        <v>23989.919999999998</v>
      </c>
      <c r="F106" s="52">
        <f t="shared" si="0"/>
        <v>81.06638984379039</v>
      </c>
    </row>
    <row r="107" spans="1:6" ht="12.75" customHeight="1" x14ac:dyDescent="0.2">
      <c r="A107" s="53">
        <v>651</v>
      </c>
      <c r="B107" s="85" t="s">
        <v>260</v>
      </c>
      <c r="C107" s="50" t="s">
        <v>261</v>
      </c>
      <c r="D107" s="51">
        <f t="shared" ref="D107:E107" si="24">SUM(D108:D111)</f>
        <v>12141.91</v>
      </c>
      <c r="E107" s="51">
        <f t="shared" si="24"/>
        <v>12135.08</v>
      </c>
      <c r="F107" s="52">
        <f t="shared" si="0"/>
        <v>99.943748553563651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12141.91</v>
      </c>
      <c r="E111" s="242">
        <v>12135.08</v>
      </c>
      <c r="F111" s="52">
        <f t="shared" si="0"/>
        <v>99.943748553563651</v>
      </c>
    </row>
    <row r="112" spans="1:6" ht="12.75" customHeight="1" x14ac:dyDescent="0.2">
      <c r="A112" s="53">
        <v>652</v>
      </c>
      <c r="B112" s="85" t="s">
        <v>270</v>
      </c>
      <c r="C112" s="50" t="s">
        <v>271</v>
      </c>
      <c r="D112" s="51">
        <f t="shared" ref="D112:E112" si="25">SUM(D113:D119)</f>
        <v>152.99</v>
      </c>
      <c r="E112" s="51">
        <f t="shared" si="25"/>
        <v>5.8500000000000005</v>
      </c>
      <c r="F112" s="52">
        <f t="shared" si="0"/>
        <v>3.8237793319824824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126.12</v>
      </c>
      <c r="E114" s="242">
        <v>1.03</v>
      </c>
      <c r="F114" s="52">
        <f t="shared" si="0"/>
        <v>0.8166825245797652</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26.87</v>
      </c>
      <c r="E117" s="242">
        <v>4.82</v>
      </c>
      <c r="F117" s="52">
        <f t="shared" si="0"/>
        <v>17.93822106438407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17298.03</v>
      </c>
      <c r="E120" s="51">
        <f t="shared" si="26"/>
        <v>11848.99</v>
      </c>
      <c r="F120" s="52">
        <f t="shared" si="0"/>
        <v>68.499071859627946</v>
      </c>
    </row>
    <row r="121" spans="1:6" ht="12.75" customHeight="1" x14ac:dyDescent="0.2">
      <c r="A121" s="53">
        <v>6531</v>
      </c>
      <c r="B121" s="85" t="s">
        <v>288</v>
      </c>
      <c r="C121" s="50" t="s">
        <v>289</v>
      </c>
      <c r="D121" s="242">
        <v>4089.84</v>
      </c>
      <c r="E121" s="242">
        <v>628.25</v>
      </c>
      <c r="F121" s="52">
        <f t="shared" si="0"/>
        <v>15.361236625393657</v>
      </c>
    </row>
    <row r="122" spans="1:6" ht="12.75" customHeight="1" x14ac:dyDescent="0.2">
      <c r="A122" s="53">
        <v>6532</v>
      </c>
      <c r="B122" s="85" t="s">
        <v>290</v>
      </c>
      <c r="C122" s="50" t="s">
        <v>291</v>
      </c>
      <c r="D122" s="242">
        <v>13208.19</v>
      </c>
      <c r="E122" s="242">
        <v>11220.74</v>
      </c>
      <c r="F122" s="52">
        <f t="shared" si="0"/>
        <v>84.952896649730206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1414.55</v>
      </c>
      <c r="E139" s="51">
        <f t="shared" si="33"/>
        <v>570.73</v>
      </c>
      <c r="F139" s="52">
        <f t="shared" si="31"/>
        <v>40.347106853769752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1414.55</v>
      </c>
      <c r="E150" s="242">
        <v>570.73</v>
      </c>
      <c r="F150" s="52">
        <f t="shared" si="31"/>
        <v>40.347106853769752</v>
      </c>
    </row>
    <row r="151" spans="1:6" ht="12.75" customHeight="1" x14ac:dyDescent="0.2">
      <c r="A151" s="53">
        <v>3</v>
      </c>
      <c r="B151" s="85" t="s">
        <v>348</v>
      </c>
      <c r="C151" s="50" t="s">
        <v>56</v>
      </c>
      <c r="D151" s="51">
        <f t="shared" ref="D151:E151" si="35">D152+D163+D196+D215+D224+D252+D263</f>
        <v>229226.04</v>
      </c>
      <c r="E151" s="51">
        <f t="shared" si="35"/>
        <v>315836.40999999997</v>
      </c>
      <c r="F151" s="52">
        <f t="shared" si="31"/>
        <v>137.78382682874945</v>
      </c>
    </row>
    <row r="152" spans="1:6" ht="12.75" customHeight="1" x14ac:dyDescent="0.2">
      <c r="A152" s="53">
        <v>31</v>
      </c>
      <c r="B152" s="85" t="s">
        <v>349</v>
      </c>
      <c r="C152" s="50" t="s">
        <v>350</v>
      </c>
      <c r="D152" s="51">
        <f t="shared" ref="D152:E152" si="36">D153+D158+D159</f>
        <v>42422.350000000006</v>
      </c>
      <c r="E152" s="51">
        <f t="shared" si="36"/>
        <v>42014.92</v>
      </c>
      <c r="F152" s="52">
        <f t="shared" si="31"/>
        <v>99.039586444409593</v>
      </c>
    </row>
    <row r="153" spans="1:6" ht="12.75" customHeight="1" x14ac:dyDescent="0.2">
      <c r="A153" s="53">
        <v>311</v>
      </c>
      <c r="B153" s="85" t="s">
        <v>351</v>
      </c>
      <c r="C153" s="50" t="s">
        <v>352</v>
      </c>
      <c r="D153" s="51">
        <f t="shared" ref="D153:E153" si="37">SUM(D154:D157)</f>
        <v>36414.050000000003</v>
      </c>
      <c r="E153" s="51">
        <f t="shared" si="37"/>
        <v>36064.25</v>
      </c>
      <c r="F153" s="52">
        <f t="shared" si="31"/>
        <v>99.039381777088778</v>
      </c>
    </row>
    <row r="154" spans="1:6" ht="12.75" customHeight="1" x14ac:dyDescent="0.2">
      <c r="A154" s="53">
        <v>3111</v>
      </c>
      <c r="B154" s="85" t="s">
        <v>353</v>
      </c>
      <c r="C154" s="50" t="s">
        <v>354</v>
      </c>
      <c r="D154" s="242">
        <v>36414.050000000003</v>
      </c>
      <c r="E154" s="242">
        <v>36064.25</v>
      </c>
      <c r="F154" s="52">
        <f t="shared" si="31"/>
        <v>99.039381777088778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c r="F158" s="52" t="str">
        <f t="shared" si="31"/>
        <v>-</v>
      </c>
    </row>
    <row r="159" spans="1:6" ht="12.75" customHeight="1" x14ac:dyDescent="0.2">
      <c r="A159" s="53">
        <v>313</v>
      </c>
      <c r="B159" s="85" t="s">
        <v>363</v>
      </c>
      <c r="C159" s="50" t="s">
        <v>364</v>
      </c>
      <c r="D159" s="51">
        <f t="shared" ref="D159:E159" si="38">SUM(D160:D162)</f>
        <v>6008.3</v>
      </c>
      <c r="E159" s="51">
        <f t="shared" si="38"/>
        <v>5950.67</v>
      </c>
      <c r="F159" s="52">
        <f t="shared" si="31"/>
        <v>99.040826856182278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6008.3</v>
      </c>
      <c r="E161" s="242">
        <v>5950.67</v>
      </c>
      <c r="F161" s="52">
        <f t="shared" si="31"/>
        <v>99.040826856182278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121277.92000000001</v>
      </c>
      <c r="E163" s="51">
        <f t="shared" si="39"/>
        <v>109456.52000000002</v>
      </c>
      <c r="F163" s="52">
        <f t="shared" si="31"/>
        <v>90.252636258933208</v>
      </c>
    </row>
    <row r="164" spans="1:6" ht="12.75" customHeight="1" x14ac:dyDescent="0.2">
      <c r="A164" s="53">
        <v>321</v>
      </c>
      <c r="B164" s="85" t="s">
        <v>372</v>
      </c>
      <c r="C164" s="50" t="s">
        <v>373</v>
      </c>
      <c r="D164" s="51">
        <f t="shared" ref="D164:E164" si="40">SUM(D165:D168)</f>
        <v>3524.88</v>
      </c>
      <c r="E164" s="51">
        <f t="shared" si="40"/>
        <v>3171.1499999999996</v>
      </c>
      <c r="F164" s="52">
        <f t="shared" si="31"/>
        <v>89.964764757949183</v>
      </c>
    </row>
    <row r="165" spans="1:6" ht="12.75" customHeight="1" x14ac:dyDescent="0.2">
      <c r="A165" s="53">
        <v>3211</v>
      </c>
      <c r="B165" s="85" t="s">
        <v>374</v>
      </c>
      <c r="C165" s="50" t="s">
        <v>375</v>
      </c>
      <c r="D165" s="242">
        <v>98</v>
      </c>
      <c r="E165" s="242">
        <v>671.95</v>
      </c>
      <c r="F165" s="52">
        <f t="shared" si="31"/>
        <v>685.66326530612253</v>
      </c>
    </row>
    <row r="166" spans="1:6" ht="12.75" customHeight="1" x14ac:dyDescent="0.2">
      <c r="A166" s="53">
        <v>3212</v>
      </c>
      <c r="B166" s="85" t="s">
        <v>376</v>
      </c>
      <c r="C166" s="50" t="s">
        <v>377</v>
      </c>
      <c r="D166" s="242">
        <v>2440.08</v>
      </c>
      <c r="E166" s="242">
        <v>2329.1999999999998</v>
      </c>
      <c r="F166" s="52">
        <f t="shared" si="31"/>
        <v>95.455886692239588</v>
      </c>
    </row>
    <row r="167" spans="1:6" ht="12.75" customHeight="1" x14ac:dyDescent="0.2">
      <c r="A167" s="53">
        <v>3213</v>
      </c>
      <c r="B167" s="85" t="s">
        <v>378</v>
      </c>
      <c r="C167" s="50" t="s">
        <v>379</v>
      </c>
      <c r="D167" s="242">
        <v>986.8</v>
      </c>
      <c r="E167" s="242">
        <v>170</v>
      </c>
      <c r="F167" s="52">
        <f t="shared" si="31"/>
        <v>17.22740170247264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15454.539999999999</v>
      </c>
      <c r="E169" s="51">
        <f t="shared" si="41"/>
        <v>11384.6</v>
      </c>
      <c r="F169" s="52">
        <f t="shared" si="31"/>
        <v>73.66508482297111</v>
      </c>
    </row>
    <row r="170" spans="1:6" ht="12.75" customHeight="1" x14ac:dyDescent="0.2">
      <c r="A170" s="53">
        <v>3221</v>
      </c>
      <c r="B170" s="85" t="s">
        <v>384</v>
      </c>
      <c r="C170" s="50" t="s">
        <v>385</v>
      </c>
      <c r="D170" s="242">
        <v>1977.62</v>
      </c>
      <c r="E170" s="242">
        <v>1005.54</v>
      </c>
      <c r="F170" s="52">
        <f t="shared" si="31"/>
        <v>50.845966363608788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11974.82</v>
      </c>
      <c r="E172" s="242">
        <v>9747.19</v>
      </c>
      <c r="F172" s="52">
        <f t="shared" si="31"/>
        <v>81.397382173594266</v>
      </c>
    </row>
    <row r="173" spans="1:6" ht="12.75" customHeight="1" x14ac:dyDescent="0.2">
      <c r="A173" s="53">
        <v>3224</v>
      </c>
      <c r="B173" s="85" t="s">
        <v>390</v>
      </c>
      <c r="C173" s="50" t="s">
        <v>391</v>
      </c>
      <c r="D173" s="242">
        <v>170.65</v>
      </c>
      <c r="E173" s="242">
        <v>631.87</v>
      </c>
      <c r="F173" s="52">
        <f t="shared" si="31"/>
        <v>370.27248754761206</v>
      </c>
    </row>
    <row r="174" spans="1:6" ht="12.75" customHeight="1" x14ac:dyDescent="0.2">
      <c r="A174" s="53">
        <v>3225</v>
      </c>
      <c r="B174" s="85" t="s">
        <v>392</v>
      </c>
      <c r="C174" s="50" t="s">
        <v>393</v>
      </c>
      <c r="D174" s="242">
        <v>1331.45</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93752.680000000008</v>
      </c>
      <c r="E177" s="51">
        <f t="shared" si="42"/>
        <v>78466.450000000012</v>
      </c>
      <c r="F177" s="52">
        <f t="shared" si="31"/>
        <v>83.695154101194774</v>
      </c>
    </row>
    <row r="178" spans="1:6" ht="12.75" customHeight="1" x14ac:dyDescent="0.2">
      <c r="A178" s="53">
        <v>3231</v>
      </c>
      <c r="B178" s="85" t="s">
        <v>400</v>
      </c>
      <c r="C178" s="50" t="s">
        <v>401</v>
      </c>
      <c r="D178" s="242">
        <v>3143.67</v>
      </c>
      <c r="E178" s="242">
        <v>3946.1</v>
      </c>
      <c r="F178" s="52">
        <f t="shared" si="31"/>
        <v>125.52526187545129</v>
      </c>
    </row>
    <row r="179" spans="1:6" ht="12.75" customHeight="1" x14ac:dyDescent="0.2">
      <c r="A179" s="53">
        <v>3232</v>
      </c>
      <c r="B179" s="85" t="s">
        <v>402</v>
      </c>
      <c r="C179" s="50" t="s">
        <v>403</v>
      </c>
      <c r="D179" s="242">
        <v>50496.54</v>
      </c>
      <c r="E179" s="242">
        <v>19527.060000000001</v>
      </c>
      <c r="F179" s="52">
        <f t="shared" si="31"/>
        <v>38.67009502037169</v>
      </c>
    </row>
    <row r="180" spans="1:6" ht="12.75" customHeight="1" x14ac:dyDescent="0.2">
      <c r="A180" s="53">
        <v>3233</v>
      </c>
      <c r="B180" s="85" t="s">
        <v>404</v>
      </c>
      <c r="C180" s="50" t="s">
        <v>405</v>
      </c>
      <c r="D180" s="242">
        <v>2206.3000000000002</v>
      </c>
      <c r="E180" s="242">
        <v>4842</v>
      </c>
      <c r="F180" s="52">
        <f t="shared" si="31"/>
        <v>219.46244844309476</v>
      </c>
    </row>
    <row r="181" spans="1:6" ht="12.75" customHeight="1" x14ac:dyDescent="0.2">
      <c r="A181" s="53">
        <v>3234</v>
      </c>
      <c r="B181" s="85" t="s">
        <v>406</v>
      </c>
      <c r="C181" s="50" t="s">
        <v>407</v>
      </c>
      <c r="D181" s="242">
        <v>2865.83</v>
      </c>
      <c r="E181" s="242">
        <v>4015.06</v>
      </c>
      <c r="F181" s="52">
        <f t="shared" si="31"/>
        <v>140.10112253692648</v>
      </c>
    </row>
    <row r="182" spans="1:6" ht="12.75" customHeight="1" x14ac:dyDescent="0.2">
      <c r="A182" s="53">
        <v>3235</v>
      </c>
      <c r="B182" s="85" t="s">
        <v>408</v>
      </c>
      <c r="C182" s="50" t="s">
        <v>409</v>
      </c>
      <c r="D182" s="242">
        <v>19217.05</v>
      </c>
      <c r="E182" s="242">
        <v>20634.41</v>
      </c>
      <c r="F182" s="52">
        <f t="shared" si="31"/>
        <v>107.37553370574568</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12329.1</v>
      </c>
      <c r="E184" s="242">
        <v>21812.75</v>
      </c>
      <c r="F184" s="52">
        <f t="shared" si="31"/>
        <v>176.92086202561418</v>
      </c>
    </row>
    <row r="185" spans="1:6" ht="12.75" customHeight="1" x14ac:dyDescent="0.2">
      <c r="A185" s="53">
        <v>3238</v>
      </c>
      <c r="B185" s="85" t="s">
        <v>414</v>
      </c>
      <c r="C185" s="50" t="s">
        <v>415</v>
      </c>
      <c r="D185" s="242">
        <v>3444.41</v>
      </c>
      <c r="E185" s="242">
        <v>3604.13</v>
      </c>
      <c r="F185" s="52">
        <f t="shared" si="31"/>
        <v>104.63707862885082</v>
      </c>
    </row>
    <row r="186" spans="1:6" ht="12.75" customHeight="1" x14ac:dyDescent="0.2">
      <c r="A186" s="53">
        <v>3239</v>
      </c>
      <c r="B186" s="85" t="s">
        <v>416</v>
      </c>
      <c r="C186" s="50" t="s">
        <v>417</v>
      </c>
      <c r="D186" s="242">
        <v>49.78</v>
      </c>
      <c r="E186" s="242">
        <v>84.94</v>
      </c>
      <c r="F186" s="52">
        <f t="shared" si="31"/>
        <v>170.63077541181198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8545.82</v>
      </c>
      <c r="E188" s="51">
        <f t="shared" si="43"/>
        <v>16434.32</v>
      </c>
      <c r="F188" s="52">
        <f t="shared" si="31"/>
        <v>192.30828639030543</v>
      </c>
    </row>
    <row r="189" spans="1:6" ht="12.75" customHeight="1" x14ac:dyDescent="0.2">
      <c r="A189" s="53">
        <v>3291</v>
      </c>
      <c r="B189" s="232" t="s">
        <v>422</v>
      </c>
      <c r="C189" s="50" t="s">
        <v>423</v>
      </c>
      <c r="D189" s="242">
        <v>6064.1</v>
      </c>
      <c r="E189" s="242">
        <v>8926.5499999999993</v>
      </c>
      <c r="F189" s="52">
        <f t="shared" si="31"/>
        <v>147.20321234808131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2074.98</v>
      </c>
      <c r="E191" s="242">
        <v>2044.77</v>
      </c>
      <c r="F191" s="52">
        <f t="shared" si="31"/>
        <v>98.544082352600995</v>
      </c>
    </row>
    <row r="192" spans="1:6" ht="12.75" customHeight="1" x14ac:dyDescent="0.2">
      <c r="A192" s="53">
        <v>3294</v>
      </c>
      <c r="B192" s="85" t="s">
        <v>428</v>
      </c>
      <c r="C192" s="50" t="s">
        <v>429</v>
      </c>
      <c r="D192" s="242">
        <v>66.36</v>
      </c>
      <c r="E192" s="242">
        <v>612.72</v>
      </c>
      <c r="F192" s="52">
        <f t="shared" si="31"/>
        <v>923.32730560578659</v>
      </c>
    </row>
    <row r="193" spans="1:6" ht="12.75" customHeight="1" x14ac:dyDescent="0.2">
      <c r="A193" s="53">
        <v>3295</v>
      </c>
      <c r="B193" s="85" t="s">
        <v>430</v>
      </c>
      <c r="C193" s="50" t="s">
        <v>431</v>
      </c>
      <c r="D193" s="242">
        <v>280.38</v>
      </c>
      <c r="E193" s="242">
        <v>2559.0300000000002</v>
      </c>
      <c r="F193" s="52">
        <f t="shared" si="31"/>
        <v>912.70062058634721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60</v>
      </c>
      <c r="E195" s="242">
        <v>2291.25</v>
      </c>
      <c r="F195" s="52">
        <f t="shared" si="31"/>
        <v>3818.75</v>
      </c>
    </row>
    <row r="196" spans="1:6" ht="12.75" customHeight="1" x14ac:dyDescent="0.2">
      <c r="A196" s="53">
        <v>34</v>
      </c>
      <c r="B196" s="232" t="s">
        <v>436</v>
      </c>
      <c r="C196" s="50" t="s">
        <v>437</v>
      </c>
      <c r="D196" s="51">
        <f t="shared" ref="D196:E196" si="44">D197+D202+D210</f>
        <v>8482.02</v>
      </c>
      <c r="E196" s="51">
        <f t="shared" si="44"/>
        <v>10953.800000000001</v>
      </c>
      <c r="F196" s="52">
        <f t="shared" si="31"/>
        <v>129.14140735343705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3989.08</v>
      </c>
      <c r="E202" s="51">
        <f t="shared" si="46"/>
        <v>1885.86</v>
      </c>
      <c r="F202" s="52">
        <f t="shared" si="31"/>
        <v>47.275562285038156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1502.23</v>
      </c>
      <c r="E204" s="242"/>
      <c r="F204" s="52">
        <f t="shared" si="31"/>
        <v>0</v>
      </c>
    </row>
    <row r="205" spans="1:6" ht="24" x14ac:dyDescent="0.2">
      <c r="A205" s="53">
        <v>3423</v>
      </c>
      <c r="B205" s="232" t="s">
        <v>454</v>
      </c>
      <c r="C205" s="50" t="s">
        <v>455</v>
      </c>
      <c r="D205" s="242">
        <v>2486.85</v>
      </c>
      <c r="E205" s="242">
        <v>1885.86</v>
      </c>
      <c r="F205" s="52">
        <f t="shared" si="31"/>
        <v>75.833283068942634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4492.9399999999996</v>
      </c>
      <c r="E210" s="51">
        <f t="shared" si="47"/>
        <v>9067.94</v>
      </c>
      <c r="F210" s="52">
        <f t="shared" si="31"/>
        <v>201.82642100718022</v>
      </c>
    </row>
    <row r="211" spans="1:6" ht="12.75" customHeight="1" x14ac:dyDescent="0.2">
      <c r="A211" s="53">
        <v>3431</v>
      </c>
      <c r="B211" s="232" t="s">
        <v>466</v>
      </c>
      <c r="C211" s="50" t="s">
        <v>467</v>
      </c>
      <c r="D211" s="242">
        <v>647.97</v>
      </c>
      <c r="E211" s="242">
        <v>863.4</v>
      </c>
      <c r="F211" s="52">
        <f t="shared" si="31"/>
        <v>133.24690957914717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3844.97</v>
      </c>
      <c r="E213" s="242">
        <v>8204.5400000000009</v>
      </c>
      <c r="F213" s="52">
        <f t="shared" si="31"/>
        <v>213.38371950886486</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51127.13</v>
      </c>
      <c r="E224" s="51">
        <f t="shared" si="51"/>
        <v>149025.29999999999</v>
      </c>
      <c r="F224" s="52">
        <f t="shared" ref="F224:F235" si="52">IF(D224&lt;&gt;0,IF(E224/D224&gt;=100,"&gt;&gt;100",E224/D224*100),"-")</f>
        <v>291.47988553239736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51127.13</v>
      </c>
      <c r="E240" s="51">
        <f t="shared" si="58"/>
        <v>149025.29999999999</v>
      </c>
      <c r="F240" s="52">
        <f t="shared" ref="F240:F243" si="59">IF(D240&lt;&gt;0,IF(E240/D240&gt;=100,"&gt;&gt;100",E240/D240*100),"-")</f>
        <v>291.47988553239736</v>
      </c>
    </row>
    <row r="241" spans="1:6" ht="24" x14ac:dyDescent="0.2">
      <c r="A241" s="53">
        <v>3672</v>
      </c>
      <c r="B241" s="85" t="s">
        <v>526</v>
      </c>
      <c r="C241" s="50" t="s">
        <v>527</v>
      </c>
      <c r="D241" s="242">
        <v>51127.13</v>
      </c>
      <c r="E241" s="242">
        <v>149025.29999999999</v>
      </c>
      <c r="F241" s="52">
        <f t="shared" si="59"/>
        <v>291.47988553239736</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5253.02</v>
      </c>
      <c r="E252" s="51">
        <f t="shared" si="63"/>
        <v>4245.87</v>
      </c>
      <c r="F252" s="52">
        <f t="shared" ref="F252:F258" si="64">IF(D252&lt;&gt;0,IF(E252/D252&gt;=100,"&gt;&gt;100",E252/D252*100),"-")</f>
        <v>80.827219389988997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5253.02</v>
      </c>
      <c r="E259" s="51">
        <f t="shared" si="66"/>
        <v>4245.87</v>
      </c>
      <c r="F259" s="52">
        <f t="shared" ref="F259:F262" si="67">IF(D259&lt;&gt;0,IF(E259/D259&gt;=100,"&gt;&gt;100",E259/D259*100),"-")</f>
        <v>80.827219389988997</v>
      </c>
    </row>
    <row r="260" spans="1:6" ht="12.75" customHeight="1" x14ac:dyDescent="0.2">
      <c r="A260" s="53">
        <v>3721</v>
      </c>
      <c r="B260" s="85" t="s">
        <v>560</v>
      </c>
      <c r="C260" s="50" t="s">
        <v>561</v>
      </c>
      <c r="D260" s="242">
        <v>1189.97</v>
      </c>
      <c r="E260" s="242">
        <v>1850</v>
      </c>
      <c r="F260" s="52">
        <f t="shared" si="67"/>
        <v>155.46610418750052</v>
      </c>
    </row>
    <row r="261" spans="1:6" ht="12.75" customHeight="1" x14ac:dyDescent="0.2">
      <c r="A261" s="53">
        <v>3722</v>
      </c>
      <c r="B261" s="85" t="s">
        <v>562</v>
      </c>
      <c r="C261" s="50" t="s">
        <v>563</v>
      </c>
      <c r="D261" s="242">
        <v>4063.05</v>
      </c>
      <c r="E261" s="242">
        <v>2395.87</v>
      </c>
      <c r="F261" s="52">
        <f t="shared" si="67"/>
        <v>58.967278276171832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663.6</v>
      </c>
      <c r="E263" s="51">
        <f t="shared" si="68"/>
        <v>140</v>
      </c>
      <c r="F263" s="52">
        <f t="shared" ref="F263:F267" si="69">IF(D263&lt;&gt;0,IF(E263/D263&gt;=100,"&gt;&gt;100",E263/D263*100),"-")</f>
        <v>21.09704641350211</v>
      </c>
    </row>
    <row r="264" spans="1:6" ht="12.75" customHeight="1" x14ac:dyDescent="0.2">
      <c r="A264" s="53">
        <v>381</v>
      </c>
      <c r="B264" s="85" t="s">
        <v>568</v>
      </c>
      <c r="C264" s="50" t="s">
        <v>569</v>
      </c>
      <c r="D264" s="51">
        <f t="shared" ref="D264:E264" si="70">SUM(D265:D267)</f>
        <v>663.6</v>
      </c>
      <c r="E264" s="51">
        <f t="shared" si="70"/>
        <v>140</v>
      </c>
      <c r="F264" s="52">
        <f t="shared" si="69"/>
        <v>21.09704641350211</v>
      </c>
    </row>
    <row r="265" spans="1:6" ht="12.75" customHeight="1" x14ac:dyDescent="0.2">
      <c r="A265" s="53">
        <v>3811</v>
      </c>
      <c r="B265" s="85" t="s">
        <v>570</v>
      </c>
      <c r="C265" s="50" t="s">
        <v>571</v>
      </c>
      <c r="D265" s="242">
        <v>663.6</v>
      </c>
      <c r="E265" s="242">
        <v>140</v>
      </c>
      <c r="F265" s="52">
        <f t="shared" si="69"/>
        <v>21.09704641350211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229226.04</v>
      </c>
      <c r="E289" s="51">
        <f t="shared" si="79"/>
        <v>315836.40999999997</v>
      </c>
      <c r="F289" s="52">
        <f t="shared" si="76"/>
        <v>137.78382682874945</v>
      </c>
    </row>
    <row r="290" spans="1:6" ht="12.75" customHeight="1" x14ac:dyDescent="0.2">
      <c r="A290" s="53" t="s">
        <v>609</v>
      </c>
      <c r="B290" s="85" t="s">
        <v>620</v>
      </c>
      <c r="C290" s="50" t="s">
        <v>621</v>
      </c>
      <c r="D290" s="51">
        <f>IF(D6&gt;=D289,D6-D289,0)</f>
        <v>0</v>
      </c>
      <c r="E290" s="51">
        <f>IF(E6&gt;=E289,E6-E289,0)</f>
        <v>33976.460000000021</v>
      </c>
      <c r="F290" s="52" t="str">
        <f t="shared" si="76"/>
        <v>-</v>
      </c>
    </row>
    <row r="291" spans="1:6" ht="12.75" customHeight="1" x14ac:dyDescent="0.2">
      <c r="A291" s="53" t="s">
        <v>609</v>
      </c>
      <c r="B291" s="85" t="s">
        <v>622</v>
      </c>
      <c r="C291" s="50" t="s">
        <v>623</v>
      </c>
      <c r="D291" s="51">
        <f>IF(D289&gt;=D6,D289-D6,0)</f>
        <v>21018.020000000019</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79313.289999999994</v>
      </c>
      <c r="E293" s="242">
        <v>93665.19</v>
      </c>
      <c r="F293" s="52">
        <f t="shared" si="76"/>
        <v>118.09520195165275</v>
      </c>
    </row>
    <row r="294" spans="1:6" ht="12.75" customHeight="1" x14ac:dyDescent="0.2">
      <c r="A294" s="53">
        <v>96</v>
      </c>
      <c r="B294" s="85" t="s">
        <v>628</v>
      </c>
      <c r="C294" s="50" t="s">
        <v>629</v>
      </c>
      <c r="D294" s="242">
        <v>24237.53</v>
      </c>
      <c r="E294" s="242">
        <v>3571.34</v>
      </c>
      <c r="F294" s="52">
        <f t="shared" si="76"/>
        <v>14.734752262297357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21772.48</v>
      </c>
      <c r="E298" s="51">
        <f t="shared" si="80"/>
        <v>33145.730000000003</v>
      </c>
      <c r="F298" s="52">
        <f t="shared" ref="F298:F418" si="81">IF(D298&lt;&gt;0,IF(E298/D298&gt;=100,"&gt;&gt;100",E298/D298*100),"-")</f>
        <v>152.23681454753893</v>
      </c>
    </row>
    <row r="299" spans="1:6" ht="12.75" customHeight="1" x14ac:dyDescent="0.2">
      <c r="A299" s="53">
        <v>71</v>
      </c>
      <c r="B299" s="85" t="s">
        <v>637</v>
      </c>
      <c r="C299" s="50" t="s">
        <v>638</v>
      </c>
      <c r="D299" s="51">
        <f t="shared" ref="D299:E299" si="82">D300+D304</f>
        <v>21772.48</v>
      </c>
      <c r="E299" s="51">
        <f t="shared" si="82"/>
        <v>33145.730000000003</v>
      </c>
      <c r="F299" s="52">
        <f t="shared" si="81"/>
        <v>152.23681454753893</v>
      </c>
    </row>
    <row r="300" spans="1:6" ht="24" x14ac:dyDescent="0.2">
      <c r="A300" s="53">
        <v>711</v>
      </c>
      <c r="B300" s="85" t="s">
        <v>639</v>
      </c>
      <c r="C300" s="50" t="s">
        <v>640</v>
      </c>
      <c r="D300" s="51">
        <f t="shared" ref="D300:E300" si="83">SUM(D301:D303)</f>
        <v>21772.48</v>
      </c>
      <c r="E300" s="51">
        <f t="shared" si="83"/>
        <v>33145.730000000003</v>
      </c>
      <c r="F300" s="52">
        <f t="shared" si="81"/>
        <v>152.23681454753893</v>
      </c>
    </row>
    <row r="301" spans="1:6" ht="12.75" customHeight="1" x14ac:dyDescent="0.2">
      <c r="A301" s="53">
        <v>7111</v>
      </c>
      <c r="B301" s="85" t="s">
        <v>641</v>
      </c>
      <c r="C301" s="50" t="s">
        <v>642</v>
      </c>
      <c r="D301" s="242">
        <v>21772.48</v>
      </c>
      <c r="E301" s="242">
        <v>33145.730000000003</v>
      </c>
      <c r="F301" s="52">
        <f t="shared" si="81"/>
        <v>152.23681454753893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85114.58</v>
      </c>
      <c r="E350" s="51">
        <f t="shared" si="95"/>
        <v>63092.66</v>
      </c>
      <c r="F350" s="52">
        <f t="shared" si="81"/>
        <v>74.126735983423771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85114.58</v>
      </c>
      <c r="E363" s="51">
        <f t="shared" si="99"/>
        <v>63092.66</v>
      </c>
      <c r="F363" s="52">
        <f t="shared" si="81"/>
        <v>74.126735983423771</v>
      </c>
    </row>
    <row r="364" spans="1:6" ht="12.75" customHeight="1" x14ac:dyDescent="0.2">
      <c r="A364" s="53">
        <v>421</v>
      </c>
      <c r="B364" s="85" t="s">
        <v>759</v>
      </c>
      <c r="C364" s="50" t="s">
        <v>760</v>
      </c>
      <c r="D364" s="51">
        <f t="shared" ref="D364:E364" si="100">SUM(D365:D368)</f>
        <v>81952.08</v>
      </c>
      <c r="E364" s="51">
        <f t="shared" si="100"/>
        <v>57175.93</v>
      </c>
      <c r="F364" s="52">
        <f t="shared" si="81"/>
        <v>69.7675153577554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81952.08</v>
      </c>
      <c r="E368" s="242">
        <v>57175.93</v>
      </c>
      <c r="F368" s="52">
        <f t="shared" si="81"/>
        <v>69.7675153577554</v>
      </c>
    </row>
    <row r="369" spans="1:6" ht="12.75" customHeight="1" x14ac:dyDescent="0.2">
      <c r="A369" s="53">
        <v>422</v>
      </c>
      <c r="B369" s="85" t="s">
        <v>765</v>
      </c>
      <c r="C369" s="50" t="s">
        <v>766</v>
      </c>
      <c r="D369" s="51">
        <f t="shared" ref="D369:E369" si="101">SUM(D370:D377)</f>
        <v>3162.5</v>
      </c>
      <c r="E369" s="51">
        <f t="shared" si="101"/>
        <v>979.23</v>
      </c>
      <c r="F369" s="52">
        <f t="shared" si="81"/>
        <v>30.963794466403161</v>
      </c>
    </row>
    <row r="370" spans="1:6" ht="12.75" customHeight="1" x14ac:dyDescent="0.2">
      <c r="A370" s="53">
        <v>4221</v>
      </c>
      <c r="B370" s="85" t="s">
        <v>675</v>
      </c>
      <c r="C370" s="50" t="s">
        <v>767</v>
      </c>
      <c r="D370" s="242">
        <v>3162.5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979.23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4937.5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4937.5</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63342.100000000006</v>
      </c>
      <c r="E408" s="51">
        <f t="shared" si="111"/>
        <v>29946.93</v>
      </c>
      <c r="F408" s="52">
        <f t="shared" si="81"/>
        <v>47.278082033907936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1054662.24</v>
      </c>
      <c r="E410" s="242">
        <v>712522.44</v>
      </c>
      <c r="F410" s="52">
        <f t="shared" si="81"/>
        <v>67.55930126027836</v>
      </c>
    </row>
    <row r="411" spans="1:6" ht="12.75" customHeight="1" x14ac:dyDescent="0.2">
      <c r="A411" s="53">
        <v>97</v>
      </c>
      <c r="B411" s="85" t="s">
        <v>828</v>
      </c>
      <c r="C411" s="50" t="s">
        <v>829</v>
      </c>
      <c r="D411" s="242">
        <v>0</v>
      </c>
      <c r="E411" s="242">
        <v>21527.82</v>
      </c>
      <c r="F411" s="52" t="str">
        <f t="shared" si="81"/>
        <v>-</v>
      </c>
    </row>
    <row r="412" spans="1:6" ht="12.75" customHeight="1" x14ac:dyDescent="0.2">
      <c r="A412" s="53" t="s">
        <v>609</v>
      </c>
      <c r="B412" s="85" t="s">
        <v>830</v>
      </c>
      <c r="C412" s="50" t="s">
        <v>831</v>
      </c>
      <c r="D412" s="51">
        <f>D6+D298</f>
        <v>229980.5</v>
      </c>
      <c r="E412" s="51">
        <f>E6+E298</f>
        <v>382958.6</v>
      </c>
      <c r="F412" s="52">
        <f t="shared" si="81"/>
        <v>166.5178569487413</v>
      </c>
    </row>
    <row r="413" spans="1:6" ht="12.75" customHeight="1" x14ac:dyDescent="0.2">
      <c r="A413" s="53" t="s">
        <v>609</v>
      </c>
      <c r="B413" s="85" t="s">
        <v>832</v>
      </c>
      <c r="C413" s="50" t="s">
        <v>833</v>
      </c>
      <c r="D413" s="51">
        <f t="shared" ref="D413:E413" si="112">D289+D350</f>
        <v>314340.62</v>
      </c>
      <c r="E413" s="51">
        <f t="shared" si="112"/>
        <v>378929.06999999995</v>
      </c>
      <c r="F413" s="52">
        <f t="shared" si="81"/>
        <v>120.54728084458188</v>
      </c>
    </row>
    <row r="414" spans="1:6" ht="12.75" customHeight="1" x14ac:dyDescent="0.2">
      <c r="A414" s="53" t="s">
        <v>609</v>
      </c>
      <c r="B414" s="85" t="s">
        <v>834</v>
      </c>
      <c r="C414" s="50" t="s">
        <v>835</v>
      </c>
      <c r="D414" s="51">
        <f t="shared" ref="D414:E414" si="113">IF(D412&gt;=D413,D412-D413,0)</f>
        <v>0</v>
      </c>
      <c r="E414" s="51">
        <f t="shared" si="113"/>
        <v>4029.5300000000279</v>
      </c>
      <c r="F414" s="52" t="str">
        <f t="shared" si="81"/>
        <v>-</v>
      </c>
    </row>
    <row r="415" spans="1:6" ht="12.75" customHeight="1" x14ac:dyDescent="0.2">
      <c r="A415" s="53" t="s">
        <v>609</v>
      </c>
      <c r="B415" s="85" t="s">
        <v>836</v>
      </c>
      <c r="C415" s="50" t="s">
        <v>837</v>
      </c>
      <c r="D415" s="51">
        <f t="shared" ref="D415:E415" si="114">IF(D413&gt;=D412,D413-D412,0)</f>
        <v>84360.12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1133975.53</v>
      </c>
      <c r="E417" s="51">
        <f t="shared" si="116"/>
        <v>806187.62999999989</v>
      </c>
      <c r="F417" s="52">
        <f t="shared" si="81"/>
        <v>71.093917696795444</v>
      </c>
    </row>
    <row r="418" spans="1:6" ht="12.75" customHeight="1" x14ac:dyDescent="0.2">
      <c r="A418" s="55" t="s">
        <v>843</v>
      </c>
      <c r="B418" s="233" t="s">
        <v>844</v>
      </c>
      <c r="C418" s="56" t="s">
        <v>845</v>
      </c>
      <c r="D418" s="62">
        <f t="shared" ref="D418:E418" si="117">D294+D411</f>
        <v>24237.53</v>
      </c>
      <c r="E418" s="62">
        <f t="shared" si="117"/>
        <v>25099.16</v>
      </c>
      <c r="F418" s="57">
        <f t="shared" si="81"/>
        <v>103.55494144824165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19956.939999999999</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19956.939999999999</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19956.939999999999</v>
      </c>
      <c r="F605" s="52" t="str">
        <f t="shared" si="119"/>
        <v>-</v>
      </c>
    </row>
    <row r="606" spans="1:6" ht="24" x14ac:dyDescent="0.2">
      <c r="A606" s="53">
        <v>5443</v>
      </c>
      <c r="B606" s="85" t="s">
        <v>1210</v>
      </c>
      <c r="C606" s="50" t="s">
        <v>1211</v>
      </c>
      <c r="D606" s="242">
        <v>0</v>
      </c>
      <c r="E606" s="242">
        <v>19956.939999999999</v>
      </c>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19956.939999999999</v>
      </c>
      <c r="F636" s="52" t="str">
        <f t="shared" si="119"/>
        <v>-</v>
      </c>
    </row>
    <row r="637" spans="1:6" ht="12.75" customHeight="1" x14ac:dyDescent="0.2">
      <c r="A637" s="53">
        <v>92213</v>
      </c>
      <c r="B637" s="85" t="s">
        <v>1272</v>
      </c>
      <c r="C637" s="50" t="s">
        <v>1273</v>
      </c>
      <c r="D637" s="242">
        <v>113043.11</v>
      </c>
      <c r="E637" s="242">
        <v>0</v>
      </c>
      <c r="F637" s="52">
        <f t="shared" si="119"/>
        <v>0</v>
      </c>
    </row>
    <row r="638" spans="1:6" ht="12.75" customHeight="1" x14ac:dyDescent="0.2">
      <c r="A638" s="53">
        <v>92223</v>
      </c>
      <c r="B638" s="85" t="s">
        <v>1274</v>
      </c>
      <c r="C638" s="50" t="s">
        <v>1275</v>
      </c>
      <c r="D638" s="242">
        <v>0</v>
      </c>
      <c r="E638" s="242">
        <v>15587.65</v>
      </c>
      <c r="F638" s="52" t="str">
        <f t="shared" si="119"/>
        <v>-</v>
      </c>
    </row>
    <row r="639" spans="1:6" ht="12.75" customHeight="1" x14ac:dyDescent="0.2">
      <c r="A639" s="53" t="s">
        <v>609</v>
      </c>
      <c r="B639" s="85" t="s">
        <v>1276</v>
      </c>
      <c r="C639" s="50" t="s">
        <v>1277</v>
      </c>
      <c r="D639" s="51">
        <f t="shared" ref="D639:E639" si="180">D412+D420</f>
        <v>229980.5</v>
      </c>
      <c r="E639" s="51">
        <f t="shared" si="180"/>
        <v>382958.6</v>
      </c>
      <c r="F639" s="52">
        <f t="shared" si="119"/>
        <v>166.5178569487413</v>
      </c>
    </row>
    <row r="640" spans="1:6" ht="12.75" customHeight="1" x14ac:dyDescent="0.2">
      <c r="A640" s="53" t="s">
        <v>609</v>
      </c>
      <c r="B640" s="85" t="s">
        <v>1278</v>
      </c>
      <c r="C640" s="50" t="s">
        <v>1279</v>
      </c>
      <c r="D640" s="51">
        <f t="shared" ref="D640:E640" si="181">D413+D528</f>
        <v>314340.62</v>
      </c>
      <c r="E640" s="51">
        <f t="shared" si="181"/>
        <v>398886.00999999995</v>
      </c>
      <c r="F640" s="52">
        <f t="shared" si="119"/>
        <v>126.89610715917019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84360.12</v>
      </c>
      <c r="E642" s="51">
        <f t="shared" si="183"/>
        <v>15927.409999999974</v>
      </c>
      <c r="F642" s="52">
        <f t="shared" si="119"/>
        <v>18.880260009113282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1020932.42</v>
      </c>
      <c r="E644" s="51">
        <f t="shared" si="185"/>
        <v>821775.27999999991</v>
      </c>
      <c r="F644" s="52">
        <f t="shared" si="119"/>
        <v>80.492622616490124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1105292.54</v>
      </c>
      <c r="E646" s="51">
        <f t="shared" si="187"/>
        <v>837702.69</v>
      </c>
      <c r="F646" s="52">
        <f t="shared" si="119"/>
        <v>75.79013335238831</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6520.25</v>
      </c>
      <c r="E649" s="242">
        <v>132283.84</v>
      </c>
      <c r="F649" s="52">
        <f t="shared" ref="F649:F724" si="188">IF(D649&lt;&gt;0,IF(E649/D649&gt;=100,"&gt;&gt;100",E649/D649*100),"-")</f>
        <v>2028.8154595299261</v>
      </c>
    </row>
    <row r="650" spans="1:6" ht="12.75" customHeight="1" x14ac:dyDescent="0.2">
      <c r="A650" s="53" t="s">
        <v>1297</v>
      </c>
      <c r="B650" s="85" t="s">
        <v>1298</v>
      </c>
      <c r="C650" s="50" t="s">
        <v>1297</v>
      </c>
      <c r="D650" s="242">
        <v>787753.15</v>
      </c>
      <c r="E650" s="242">
        <v>706357.63</v>
      </c>
      <c r="F650" s="52">
        <f t="shared" si="188"/>
        <v>89.667382478889479</v>
      </c>
    </row>
    <row r="651" spans="1:6" ht="12.75" customHeight="1" x14ac:dyDescent="0.2">
      <c r="A651" s="53" t="s">
        <v>1299</v>
      </c>
      <c r="B651" s="85" t="s">
        <v>1300</v>
      </c>
      <c r="C651" s="50" t="s">
        <v>1299</v>
      </c>
      <c r="D651" s="242">
        <v>791149.04</v>
      </c>
      <c r="E651" s="242">
        <v>834130.55</v>
      </c>
      <c r="F651" s="52">
        <f t="shared" si="188"/>
        <v>105.4327955703517</v>
      </c>
    </row>
    <row r="652" spans="1:6" ht="24" x14ac:dyDescent="0.2">
      <c r="A652" s="53">
        <v>11</v>
      </c>
      <c r="B652" s="85" t="s">
        <v>1301</v>
      </c>
      <c r="C652" s="50" t="s">
        <v>1302</v>
      </c>
      <c r="D652" s="51">
        <f t="shared" ref="D652:E652" si="189">+D649+D650-D651</f>
        <v>3124.359999999986</v>
      </c>
      <c r="E652" s="51">
        <f t="shared" si="189"/>
        <v>4510.9199999999255</v>
      </c>
      <c r="F652" s="52">
        <f t="shared" si="188"/>
        <v>144.37900882100482</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69157.5</v>
      </c>
      <c r="E661" s="242">
        <v>100742.22</v>
      </c>
      <c r="F661" s="52">
        <f t="shared" si="188"/>
        <v>145.6707081661425</v>
      </c>
    </row>
    <row r="662" spans="1:6" ht="12.75" customHeight="1" x14ac:dyDescent="0.2">
      <c r="A662" s="53">
        <v>63312</v>
      </c>
      <c r="B662" s="85" t="s">
        <v>1322</v>
      </c>
      <c r="C662" s="50" t="s">
        <v>1323</v>
      </c>
      <c r="D662" s="242">
        <v>15926.74</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83446.899999999994</v>
      </c>
      <c r="F664" s="52" t="str">
        <f t="shared" si="188"/>
        <v>-</v>
      </c>
    </row>
    <row r="665" spans="1:6" ht="12.75" customHeight="1" x14ac:dyDescent="0.2">
      <c r="A665" s="53">
        <v>63321</v>
      </c>
      <c r="B665" s="85" t="s">
        <v>1328</v>
      </c>
      <c r="C665" s="50" t="s">
        <v>1329</v>
      </c>
      <c r="D665" s="242">
        <v>0</v>
      </c>
      <c r="E665" s="242">
        <v>45000</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509.07</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2440.08</v>
      </c>
      <c r="E718" s="242">
        <v>2329.1999999999998</v>
      </c>
      <c r="F718" s="52">
        <f t="shared" si="188"/>
        <v>95.455886692239588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11227.75</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6064.1</v>
      </c>
      <c r="E725" s="242">
        <v>8926.5499999999993</v>
      </c>
      <c r="F725" s="52">
        <f t="shared" ref="F725:F979" si="190">IF(D725&lt;&gt;0,IF(E725/D725&gt;=100,"&gt;&gt;100",E725/D725*100),"-")</f>
        <v>147.20321234808131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1502.23</v>
      </c>
      <c r="E741" s="242"/>
      <c r="F741" s="52">
        <f t="shared" si="190"/>
        <v>0</v>
      </c>
    </row>
    <row r="742" spans="1:6" ht="24" x14ac:dyDescent="0.2">
      <c r="A742" s="53">
        <v>34233</v>
      </c>
      <c r="B742" s="85" t="s">
        <v>1464</v>
      </c>
      <c r="C742" s="50" t="s">
        <v>1465</v>
      </c>
      <c r="D742" s="242">
        <v>2486.85</v>
      </c>
      <c r="E742" s="242">
        <v>1885.86</v>
      </c>
      <c r="F742" s="52">
        <f t="shared" si="190"/>
        <v>75.833283068942634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526.36</v>
      </c>
      <c r="E816" s="242">
        <v>1150</v>
      </c>
      <c r="F816" s="52">
        <f t="shared" si="190"/>
        <v>218.48164754160649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663.61</v>
      </c>
      <c r="E821" s="242">
        <v>700</v>
      </c>
      <c r="F821" s="52">
        <f t="shared" si="190"/>
        <v>105.48364250086648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4063.05</v>
      </c>
      <c r="E824" s="242">
        <v>1327.24</v>
      </c>
      <c r="F824" s="52">
        <f t="shared" si="190"/>
        <v>32.666100589458658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1068.6300000000001</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2"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1611555.09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226530.45999999996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163437.79999999996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42014.68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106268.9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10953.8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2305.58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1894.84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63092.66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363188.41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136296.13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42002.2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87257.89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688.74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5810.55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536.75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206935.34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19956.939999999999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19956.939999999999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1474897.1400000001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1421403.97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694763.90999999992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624.41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624.41</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370036.04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31241.95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22819.03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27450.34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288524.71999999997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156726.53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1999.83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8957.4599999999991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17196.830000000002</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128572.41</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58451.44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25.56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1340.02</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2322.67</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54763.19</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19472.05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19472.05</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89453.440000000002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96.22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1798.62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156.63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87401.97</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253740.4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5875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247865.4</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472899.66</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472899.66</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53493.17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20275.509999999998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33217.660000000003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29935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Grabić</cp:lastModifiedBy>
  <cp:lastPrinted>2024-07-09T10:08:34Z</cp:lastPrinted>
  <dcterms:created xsi:type="dcterms:W3CDTF">2022-04-01T05:14:30Z</dcterms:created>
  <dcterms:modified xsi:type="dcterms:W3CDTF">2024-07-09T10:09:50Z</dcterms:modified>
</cp:coreProperties>
</file>